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/>
  </bookViews>
  <sheets>
    <sheet name="ตารางที่ 1" sheetId="1" r:id="rId1"/>
    <sheet name="ตารางที่ 2" sheetId="2" r:id="rId2"/>
    <sheet name="ตารางที่ 3" sheetId="3" r:id="rId3"/>
    <sheet name="ตารางที่ 4 พิเศษหลวง" sheetId="5" r:id="rId4"/>
    <sheet name="ตารางที่ 5 พิเศษหลวง" sheetId="8" r:id="rId5"/>
    <sheet name="ตารางที่ 4 บริการด้านช่าง" sheetId="6" r:id="rId6"/>
    <sheet name="ตารางที่ 5 บริการด้านช่าง" sheetId="9" r:id="rId7"/>
  </sheets>
  <externalReferences>
    <externalReference r:id="rId8"/>
  </externalReferences>
  <definedNames>
    <definedName name="_xlnm.Print_Area" localSheetId="5">'ตารางที่ 4 บริการด้านช่าง'!$A$1:$J$77</definedName>
    <definedName name="_xlnm.Print_Area" localSheetId="3">'ตารางที่ 4 พิเศษหลวง'!$A$1:$J$26</definedName>
    <definedName name="_xlnm.Print_Titles" localSheetId="0">'ตารางที่ 1'!$13:$14</definedName>
    <definedName name="_xlnm.Print_Titles" localSheetId="1">'ตารางที่ 2'!$13:$14</definedName>
    <definedName name="_xlnm.Print_Titles" localSheetId="2">'ตารางที่ 3'!$6:$7</definedName>
    <definedName name="_xlnm.Print_Titles" localSheetId="5">'ตารางที่ 4 บริการด้านช่าง'!$14:$15</definedName>
    <definedName name="_xlnm.Print_Titles" localSheetId="3">'ตารางที่ 4 พิเศษหลวง'!$13:$14</definedName>
    <definedName name="จังหวัด" localSheetId="6">[1]หน่วยงาน!$G$2:$G$80</definedName>
    <definedName name="จังหวัด" localSheetId="4">[1]หน่วยงาน!$G$2:$G$80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8" i="3"/>
  <c r="H22" i="5"/>
  <c r="H20" s="1"/>
  <c r="H17" s="1"/>
  <c r="H15" s="1"/>
  <c r="G22"/>
  <c r="G20" s="1"/>
  <c r="G17" s="1"/>
  <c r="G15" s="1"/>
  <c r="F22"/>
  <c r="F20" s="1"/>
  <c r="F17" s="1"/>
  <c r="F15" s="1"/>
  <c r="E22"/>
  <c r="E20" s="1"/>
  <c r="E17" s="1"/>
  <c r="E15" s="1"/>
  <c r="D22"/>
  <c r="D20" s="1"/>
  <c r="D17" s="1"/>
  <c r="D15" s="1"/>
  <c r="A12" i="3"/>
  <c r="A16"/>
  <c r="A23"/>
  <c r="A27"/>
  <c r="B10" l="1"/>
  <c r="B11"/>
  <c r="B15"/>
  <c r="B14"/>
  <c r="B22"/>
  <c r="B21"/>
  <c r="B20"/>
  <c r="B19"/>
  <c r="B18"/>
  <c r="B25"/>
  <c r="B26"/>
  <c r="B31"/>
  <c r="B30"/>
  <c r="B29"/>
  <c r="D24" i="6" l="1"/>
  <c r="D22" i="3" s="1"/>
  <c r="D23" i="6"/>
  <c r="D21" i="3" s="1"/>
  <c r="D19" i="6"/>
  <c r="D22" l="1"/>
  <c r="D20" i="3" s="1"/>
  <c r="E22" i="6"/>
  <c r="E20" i="3" s="1"/>
  <c r="F22" i="6"/>
  <c r="F20" i="3" s="1"/>
  <c r="G22" i="6"/>
  <c r="G20" i="3" s="1"/>
  <c r="H22" i="6"/>
  <c r="H20" i="3" s="1"/>
  <c r="H38" i="6" l="1"/>
  <c r="G38"/>
  <c r="F38"/>
  <c r="E38"/>
  <c r="D38"/>
  <c r="H36"/>
  <c r="G36"/>
  <c r="F36"/>
  <c r="E36"/>
  <c r="D36"/>
  <c r="H23" l="1"/>
  <c r="H21" i="3" s="1"/>
  <c r="G23" i="6"/>
  <c r="G21" i="3" s="1"/>
  <c r="F23" i="6"/>
  <c r="F21" i="3" s="1"/>
  <c r="E23" i="6"/>
  <c r="E21" i="3" s="1"/>
  <c r="H24" i="6"/>
  <c r="H22" i="3" s="1"/>
  <c r="G24" i="6"/>
  <c r="G22" i="3" s="1"/>
  <c r="F24" i="6"/>
  <c r="F22" i="3" s="1"/>
  <c r="E24" i="6"/>
  <c r="E22" i="3" s="1"/>
  <c r="H57" i="6"/>
  <c r="H20" s="1"/>
  <c r="H19" i="3" s="1"/>
  <c r="G57" i="6"/>
  <c r="G20" s="1"/>
  <c r="G19" i="3" s="1"/>
  <c r="F57" i="6"/>
  <c r="F20" s="1"/>
  <c r="F19" i="3" s="1"/>
  <c r="E57" i="6"/>
  <c r="E20" s="1"/>
  <c r="E19" i="3" s="1"/>
  <c r="D57" i="6"/>
  <c r="D20" s="1"/>
  <c r="D19" i="3" s="1"/>
  <c r="H25" i="6"/>
  <c r="G25"/>
  <c r="F25"/>
  <c r="E25"/>
  <c r="D25"/>
  <c r="D18" s="1"/>
  <c r="H11" i="3" l="1"/>
  <c r="G11"/>
  <c r="F11"/>
  <c r="E11"/>
  <c r="D11"/>
  <c r="H15"/>
  <c r="G15"/>
  <c r="F15"/>
  <c r="E15"/>
  <c r="D15"/>
  <c r="H26"/>
  <c r="G26"/>
  <c r="F26"/>
  <c r="E26"/>
  <c r="D26"/>
  <c r="H30"/>
  <c r="G30"/>
  <c r="F30"/>
  <c r="E30"/>
  <c r="D30"/>
  <c r="H31"/>
  <c r="G31"/>
  <c r="F31"/>
  <c r="E31"/>
  <c r="D31"/>
  <c r="H29"/>
  <c r="G29"/>
  <c r="F29"/>
  <c r="E29"/>
  <c r="D29"/>
  <c r="H24" i="5"/>
  <c r="G24"/>
  <c r="F24"/>
  <c r="E24"/>
  <c r="D24"/>
  <c r="G18" i="6"/>
  <c r="G18" i="3" s="1"/>
  <c r="F18" i="6"/>
  <c r="F18" i="3" s="1"/>
  <c r="E18" i="6"/>
  <c r="E18" i="3" s="1"/>
  <c r="H19" i="6" l="1"/>
  <c r="G19"/>
  <c r="F19"/>
  <c r="E19"/>
  <c r="H18"/>
  <c r="H18" i="3" s="1"/>
  <c r="E28" l="1"/>
  <c r="F28"/>
  <c r="G28"/>
  <c r="H28"/>
  <c r="D28"/>
  <c r="E27"/>
  <c r="F27"/>
  <c r="G27"/>
  <c r="H27"/>
  <c r="D27"/>
  <c r="E25"/>
  <c r="F25"/>
  <c r="G25"/>
  <c r="H25"/>
  <c r="D25"/>
  <c r="E24"/>
  <c r="F24"/>
  <c r="G24"/>
  <c r="H24"/>
  <c r="D24"/>
  <c r="E23"/>
  <c r="F23"/>
  <c r="G23"/>
  <c r="H23"/>
  <c r="D23"/>
  <c r="D18"/>
  <c r="E10"/>
  <c r="F10"/>
  <c r="G10"/>
  <c r="H10"/>
  <c r="D10"/>
  <c r="E16"/>
  <c r="F16"/>
  <c r="G16"/>
  <c r="H16"/>
  <c r="D16"/>
  <c r="E14"/>
  <c r="F14"/>
  <c r="G14"/>
  <c r="H14"/>
  <c r="D14"/>
  <c r="E12"/>
  <c r="F12"/>
  <c r="G12"/>
  <c r="H12"/>
  <c r="D12"/>
  <c r="E8"/>
  <c r="D15" i="2" s="1"/>
  <c r="F8" i="3"/>
  <c r="E15" i="2" s="1"/>
  <c r="G8" i="3"/>
  <c r="F15" i="2" s="1"/>
  <c r="H8" i="3"/>
  <c r="G15" i="2" s="1"/>
  <c r="D8" i="3"/>
  <c r="C15" i="2" s="1"/>
  <c r="E21" i="5" l="1"/>
  <c r="E13" i="3" s="1"/>
  <c r="F21" i="5"/>
  <c r="F13" i="3" s="1"/>
  <c r="G21" i="5"/>
  <c r="G13" i="3" s="1"/>
  <c r="H21" i="5"/>
  <c r="H13" i="3" s="1"/>
  <c r="D21" i="5"/>
  <c r="D13" i="3" l="1"/>
  <c r="F21" i="6" l="1"/>
  <c r="G21"/>
  <c r="E18" i="5"/>
  <c r="E16" s="1"/>
  <c r="E9" i="3" s="1"/>
  <c r="F18" i="5"/>
  <c r="F16" s="1"/>
  <c r="F9" i="3" s="1"/>
  <c r="G18" i="5"/>
  <c r="G16" s="1"/>
  <c r="G9" i="3" s="1"/>
  <c r="H18" i="5"/>
  <c r="H16" s="1"/>
  <c r="H9" i="3" s="1"/>
  <c r="D18" i="5"/>
  <c r="D16" l="1"/>
  <c r="E21" i="6"/>
  <c r="H21"/>
  <c r="F17"/>
  <c r="F17" i="3" s="1"/>
  <c r="G17" i="6"/>
  <c r="G17" i="3" s="1"/>
  <c r="D21" i="6"/>
  <c r="I16" i="5" l="1"/>
  <c r="D9" i="3"/>
  <c r="E17" i="6"/>
  <c r="E17" i="3" s="1"/>
  <c r="H17" i="6"/>
  <c r="H17" i="3" s="1"/>
  <c r="D17" i="6"/>
  <c r="D17" i="3" s="1"/>
  <c r="I17" i="6" l="1"/>
</calcChain>
</file>

<file path=xl/sharedStrings.xml><?xml version="1.0" encoding="utf-8"?>
<sst xmlns="http://schemas.openxmlformats.org/spreadsheetml/2006/main" count="440" uniqueCount="195">
  <si>
    <t>ตัวชี้วัด</t>
  </si>
  <si>
    <t>ปีงบประมาณ</t>
  </si>
  <si>
    <t>หมายเหตุ</t>
  </si>
  <si>
    <t>จำนวนส่วนราชการที่ได้รับบริการด้านการอาคารและการบริการด้านช่าง</t>
  </si>
  <si>
    <t>6 แห่ง</t>
  </si>
  <si>
    <r>
      <rPr>
        <b/>
        <sz val="16"/>
        <color theme="1"/>
        <rFont val="TH SarabunPSK"/>
        <family val="2"/>
      </rPr>
      <t xml:space="preserve">เชิงคุณภาพ : </t>
    </r>
    <r>
      <rPr>
        <sz val="16"/>
        <color theme="1"/>
        <rFont val="TH SarabunPSK"/>
        <family val="2"/>
      </rPr>
      <t>งานก่อสร้างปรับปรุงอาคารในเขตพระราชฐานได้มาตรฐานตามหลักวิชาการ สวยงามสมพระเกียรติ</t>
    </r>
  </si>
  <si>
    <t>ร้อยละ 100</t>
  </si>
  <si>
    <t>ร้อยละ 80</t>
  </si>
  <si>
    <t>ผลผลิต/กิจกรรม</t>
  </si>
  <si>
    <t>สำนัก/กอง</t>
  </si>
  <si>
    <t>สพอ.</t>
  </si>
  <si>
    <t>108,000 ครั้ง</t>
  </si>
  <si>
    <t>130,000 ครั้ง</t>
  </si>
  <si>
    <t>กิจกรรมหลักที่ 2 กำกับดูแลตามกฎหมายควบคุมอาคารเพื่อความปลอดภัยในชีวิตและทรัพย์สิน</t>
  </si>
  <si>
    <t xml:space="preserve">         - ถ่ายทอดเทคโนโลยีด้านช่าง</t>
  </si>
  <si>
    <t xml:space="preserve">         - พัฒนาบุคลากรด้านช่าง </t>
  </si>
  <si>
    <t>125 แห่ง</t>
  </si>
  <si>
    <t>175 แห่ง</t>
  </si>
  <si>
    <t>สวค.</t>
  </si>
  <si>
    <t>7 งาน</t>
  </si>
  <si>
    <t>สสผ.</t>
  </si>
  <si>
    <t>3 งาน</t>
  </si>
  <si>
    <t>30 งาน</t>
  </si>
  <si>
    <t>20 แบบ</t>
  </si>
  <si>
    <t>สสถ.</t>
  </si>
  <si>
    <t>5 แห่ง</t>
  </si>
  <si>
    <t>40 แห่ง</t>
  </si>
  <si>
    <t>70 แห่ง</t>
  </si>
  <si>
    <t>กอพ.</t>
  </si>
  <si>
    <t>3,490 คน</t>
  </si>
  <si>
    <t>สบม.</t>
  </si>
  <si>
    <t>1,920 คน</t>
  </si>
  <si>
    <t>1,570 คน</t>
  </si>
  <si>
    <t>1 เรื่อง</t>
  </si>
  <si>
    <t>2 เรื่อง</t>
  </si>
  <si>
    <t>กมร.</t>
  </si>
  <si>
    <t>250 แห่ง</t>
  </si>
  <si>
    <t>กบร.</t>
  </si>
  <si>
    <t>สนอ.</t>
  </si>
  <si>
    <t>สนอ.,สยผจ.</t>
  </si>
  <si>
    <t>110 หลัง</t>
  </si>
  <si>
    <t>500 หลัง</t>
  </si>
  <si>
    <t>20 เมือง</t>
  </si>
  <si>
    <t>(2.) พิจารณาอุทธรณ์คำสั่งเจ้าพนักงานท้องถิ่น</t>
  </si>
  <si>
    <t>(1.) ตรวจสอบอาคารราชการ</t>
  </si>
  <si>
    <t>1,000 แห่ง</t>
  </si>
  <si>
    <t>กวท.</t>
  </si>
  <si>
    <t>-</t>
  </si>
  <si>
    <t xml:space="preserve"> (1) งบเงินอุดหนุน</t>
  </si>
  <si>
    <t>รวม</t>
  </si>
  <si>
    <t>(1.) ควบคุมการก่อสร้างแก่ส่วนราชการ
และรัฐวิสาหกิจ</t>
  </si>
  <si>
    <t>320 หน่วยงาน</t>
  </si>
  <si>
    <t>เป้าหมาย</t>
  </si>
  <si>
    <t>งปม.</t>
  </si>
  <si>
    <t>กิจกรรมย่อยที่ 1 สนับสนุนกิจกรรมพิเศษหลวง</t>
  </si>
  <si>
    <t>กคส.</t>
  </si>
  <si>
    <t xml:space="preserve">กคส.,สยผจ. </t>
  </si>
  <si>
    <t>920 แห่ง</t>
  </si>
  <si>
    <t>57 ฉบับ</t>
  </si>
  <si>
    <t>60 ฉบับ</t>
  </si>
  <si>
    <t>110 เรื่อง</t>
  </si>
  <si>
    <t>316 ครั้ง</t>
  </si>
  <si>
    <t>339 ครั้ง</t>
  </si>
  <si>
    <t>349 ครั้ง</t>
  </si>
  <si>
    <t>(2.) ตรวจสอบอาคารภาครัฐ 9 ประเภท</t>
  </si>
  <si>
    <t>400 หลัง</t>
  </si>
  <si>
    <t>320 แห่ง</t>
  </si>
  <si>
    <t>5 เรื่อง</t>
  </si>
  <si>
    <t>3 เรื่อง</t>
  </si>
  <si>
    <t>1 ระบบ</t>
  </si>
  <si>
    <t>(4.) ตรวจสอบความปลอดภัย ออกใบอนุญาตและต่ออายุเกี่ยวกับสถานที่ประกอบกิจการโรงมหรสพ</t>
  </si>
  <si>
    <t>(3.) ให้คำปรึกษา แนะนำ ตอบข้อหารือ และพิจารณาข้อร้องเรียน เกี่ยวกับกฎหมายควบคุมอาคาร และกฎหมายขุดดินและถมดิน</t>
  </si>
  <si>
    <t xml:space="preserve">(1.) พัฒนา ปรับปรุงและจัดทำข้อบังคับเกี่ยวกับกฎหมายควบคุมอาคาร กฎหมายขุดดินและถมดินและกฎหมายอื่นที่เกี่ยวข้อง </t>
  </si>
  <si>
    <t>(1.) วิเคราะห์วิจัยและทดสอบวัสดุด้านปฐพีวิศวกรรมและวัสดุวิศวกรรม</t>
  </si>
  <si>
    <t>(6.) ออกแบบปรับปรุงอาคาร  งานตกแต่งภายใน และงานภูมิสถาปัตยกรรมของทางราชการมีให้มีอัตลักษณ์สถาปัตยกรรมไทย</t>
  </si>
  <si>
    <t>(1.) สำรวจ ออกแบบ ประมาณราคา และกำหนด
มาตรฐานงานด้านงานสถาปัตยกรรมและภูมิสถาปัตยกรรมให้มีอัตลักษณ์ไทย</t>
  </si>
  <si>
    <t>113,000 ครั้ง</t>
  </si>
  <si>
    <t>118,000 ครั้ง</t>
  </si>
  <si>
    <t>123,900 ครั้ง</t>
  </si>
  <si>
    <t>5,500 อาคาร</t>
  </si>
  <si>
    <t>ร้อยละ 20</t>
  </si>
  <si>
    <r>
      <rPr>
        <b/>
        <sz val="16"/>
        <rFont val="TH SarabunPSK"/>
        <family val="2"/>
      </rPr>
      <t xml:space="preserve">เชิงปริมาณ : </t>
    </r>
    <r>
      <rPr>
        <sz val="16"/>
        <rFont val="TH SarabunPSK"/>
        <family val="2"/>
      </rPr>
      <t>จำนวนงานก่อสร้าง ปรับปรุงอาคารในเขตพระราชฐานแล้วเสร็จ เป็นไปตามพระราชประสงค์ภายใต้เวลาและงบประมาณที่กำหนด</t>
    </r>
    <r>
      <rPr>
        <b/>
        <sz val="16"/>
        <color theme="1"/>
        <rFont val="TH SarabunPSK"/>
        <family val="2"/>
      </rPr>
      <t/>
    </r>
  </si>
  <si>
    <t>ประเด็นยุทธศาสตร์</t>
  </si>
  <si>
    <t>เป้าหมายหน่วยงาน</t>
  </si>
  <si>
    <r>
      <t>ยุทธศาสตร์ชาติ 20 ปี :</t>
    </r>
    <r>
      <rPr>
        <sz val="16"/>
        <color theme="1"/>
        <rFont val="TH SarabunPSK"/>
        <family val="2"/>
      </rPr>
      <t xml:space="preserve"> 1. ด้านความมั่นคง</t>
    </r>
  </si>
  <si>
    <r>
      <t xml:space="preserve">เป้าหมายการให้บริการหน่วยงาน : </t>
    </r>
    <r>
      <rPr>
        <sz val="16"/>
        <color theme="1"/>
        <rFont val="TH SarabunPSK"/>
        <family val="2"/>
      </rPr>
      <t>3. พื้นที่เมือง/ชุมชนมีการบริหารจัดการ การใช้ประโยชน์และการพัฒนาโครงสร้างพื้นฐานได้อย่างเหมาะสม มีความน่าอยู่ ปลอดภัย เพิ่มขีดความสามารถในการแข่งขัน</t>
    </r>
  </si>
  <si>
    <r>
      <t xml:space="preserve">                                             </t>
    </r>
    <r>
      <rPr>
        <sz val="16"/>
        <color theme="1"/>
        <rFont val="TH SarabunPSK"/>
        <family val="2"/>
      </rPr>
      <t>และรองรับการเติบโตที่เป็นมิตรกับสิ่งแวดล้อม</t>
    </r>
  </si>
  <si>
    <r>
      <t>ยุทธศาสตร์ชาติ 20 ปี :</t>
    </r>
    <r>
      <rPr>
        <sz val="16"/>
        <color theme="1"/>
        <rFont val="TH SarabunPSK"/>
        <family val="2"/>
      </rPr>
      <t xml:space="preserve"> 2. ด้านการสร้างความสามารถในการแข่งขัน</t>
    </r>
  </si>
  <si>
    <r>
      <rPr>
        <b/>
        <sz val="16"/>
        <color theme="1"/>
        <rFont val="TH SarabunPSK"/>
        <family val="2"/>
      </rPr>
      <t>เชิงปริมาณ :</t>
    </r>
    <r>
      <rPr>
        <sz val="16"/>
        <color theme="1"/>
        <rFont val="TH SarabunPSK"/>
        <family val="2"/>
      </rPr>
      <t xml:space="preserve"> จำนวนงานก่อสร้าง ปรับปรุงอาคารในเขตพระราชฐานแล้วเสร็จ และเป็นไปตามพระราชประสงค์ภายในเวลาและงบประมาณที่กำหนด</t>
    </r>
  </si>
  <si>
    <r>
      <rPr>
        <b/>
        <sz val="16"/>
        <color theme="1"/>
        <rFont val="TH SarabunPSK"/>
        <family val="2"/>
      </rPr>
      <t>เชิงคุณภาพ :</t>
    </r>
    <r>
      <rPr>
        <sz val="16"/>
        <color theme="1"/>
        <rFont val="TH SarabunPSK"/>
        <family val="2"/>
      </rPr>
      <t xml:space="preserve"> งานก่อสร้างปรับปรุงอาคารในเขตพระราชฐานได้มาตรฐานตามหลักวิชาการ สวยงาม สมพระเกียรติ</t>
    </r>
  </si>
  <si>
    <r>
      <t xml:space="preserve">เชิงปริมาณ : </t>
    </r>
    <r>
      <rPr>
        <sz val="16"/>
        <color theme="1"/>
        <rFont val="TH SarabunPSK"/>
        <family val="2"/>
      </rPr>
      <t>จำนวนงานที่ให้บริการและให้คำปรึกษาด้านช่าง</t>
    </r>
  </si>
  <si>
    <r>
      <t xml:space="preserve">แผนแม่บท : </t>
    </r>
    <r>
      <rPr>
        <sz val="16"/>
        <color theme="1"/>
        <rFont val="TH SarabunPSK"/>
        <family val="2"/>
      </rPr>
      <t>1. ความมั่นคง</t>
    </r>
  </si>
  <si>
    <r>
      <t xml:space="preserve">แผนย่อยภายใต้แผนแม่บท : </t>
    </r>
    <r>
      <rPr>
        <sz val="16"/>
        <color theme="1"/>
        <rFont val="TH SarabunPSK"/>
        <family val="2"/>
      </rPr>
      <t>1.1 ด้านการรักษาความสงบภายในประเทศ</t>
    </r>
  </si>
  <si>
    <r>
      <t xml:space="preserve">แผนย่อยภายใต้แผนแม่บท : </t>
    </r>
    <r>
      <rPr>
        <sz val="16"/>
        <color theme="1"/>
        <rFont val="TH SarabunPSK"/>
        <family val="2"/>
      </rPr>
      <t>6.1 การพัฒนาเมืองน่าอยู่อัจฉริยะ</t>
    </r>
  </si>
  <si>
    <r>
      <rPr>
        <b/>
        <sz val="16"/>
        <color theme="1"/>
        <rFont val="TH SarabunPSK"/>
        <family val="2"/>
      </rPr>
      <t>กิจกรรมย่อย 1.1</t>
    </r>
    <r>
      <rPr>
        <sz val="16"/>
        <color theme="1"/>
        <rFont val="TH SarabunPSK"/>
        <family val="2"/>
      </rPr>
      <t xml:space="preserve"> สำรวจ ออกแบบ ประมาณราคา</t>
    </r>
  </si>
  <si>
    <r>
      <t>(2.)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สำรวจ ออกแบบ ประมาณราคาและกำหนดมาตรฐานการออกแบบและวิธีการแก้ไขงานด้านวิศวกรรมโยธา และงานระบบไฟฟ้าเครื่องกลและสุขาภิบาล</t>
    </r>
  </si>
  <si>
    <r>
      <t>(3.)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ศึกษาออกแบบและให้คำปรึกษาแก้ไขปัญหาด้านวิศวกรรมสิ่งแวดล้อม สาธารณูปโภคพื้นฐานในชุมชน</t>
    </r>
  </si>
  <si>
    <r>
      <t>(4.)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สำรวจ ออกแบบ ประมาณราคาและให้คำปรึกษางานระบบป้องกันน้ำท่วมพื้นที่ชุมชน</t>
    </r>
  </si>
  <si>
    <r>
      <t>(5.)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ให้คำปรึกษา สำรวจ ตรวจสอบ ออกแบบ ประมาณราคาและกำหนดมาตรฐานการออกแบบเขื่อนป้องกันตลิ่ง</t>
    </r>
  </si>
  <si>
    <r>
      <t>(7.)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สนับสนุนและดำเนินการออกแบบด้านวิศวกรรมโครงสร้างและวิศวกรรมระบบต่างๆ ให้กับอาคารของทางราชการให้มีอัตลักษณ์ไทย</t>
    </r>
  </si>
  <si>
    <r>
      <t>(8.)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ออกแบบ ปรับปรุงอาคาร งานตกแต่งภายใน และงานภูมิสถาปัตยกรรมของทางราชการโดยคำนึงถึงการอนุรักษ์ประหยัดพลังงาน</t>
    </r>
  </si>
  <si>
    <r>
      <t>(9.)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สนับสนุนและดำเนินการออกแบบด้านวิศวกรรมโครงสร้างและวิศวกรรมระบบต่างๆ ให้กับอาคารของทางราชการโดยคำนึงถึงการอนุรักษ์ประหยัดพลังงาน</t>
    </r>
  </si>
  <si>
    <r>
      <t>(10.)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ให้บริการสำรวจ ออกแบบ เขียนแบบ จัดทำแบบรูปและรายการก่อสร้าง และการประมาณราคาเพื่อการก่อสร้างหรือปรับปรุงอาคาร</t>
    </r>
  </si>
  <si>
    <r>
      <rPr>
        <b/>
        <sz val="16"/>
        <color theme="1"/>
        <rFont val="TH SarabunPSK"/>
        <family val="2"/>
      </rPr>
      <t>กิจกรรมย่อย 1.2</t>
    </r>
    <r>
      <rPr>
        <sz val="16"/>
        <color theme="1"/>
        <rFont val="TH SarabunPSK"/>
        <family val="2"/>
      </rPr>
      <t xml:space="preserve"> ควบคุมการก่อสร้าง</t>
    </r>
  </si>
  <si>
    <r>
      <rPr>
        <b/>
        <sz val="16"/>
        <color theme="1"/>
        <rFont val="TH SarabunPSK"/>
        <family val="2"/>
      </rPr>
      <t xml:space="preserve">กิจกรรมย่อย 1.3 </t>
    </r>
    <r>
      <rPr>
        <sz val="16"/>
        <color theme="1"/>
        <rFont val="TH SarabunPSK"/>
        <family val="2"/>
      </rPr>
      <t>บำรุงรักษาและซ่อมแซมเขื่อนป้องกันตลิ่ง</t>
    </r>
  </si>
  <si>
    <r>
      <t>(1.)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บำรุงรักษาและซ่อมแซมเขื่อนป้องกันตลิ่ง</t>
    </r>
  </si>
  <si>
    <r>
      <rPr>
        <b/>
        <sz val="16"/>
        <color theme="1"/>
        <rFont val="TH SarabunPSK"/>
        <family val="2"/>
      </rPr>
      <t>กิจกรรมย่อย 1.4</t>
    </r>
    <r>
      <rPr>
        <sz val="16"/>
        <color theme="1"/>
        <rFont val="TH SarabunPSK"/>
        <family val="2"/>
      </rPr>
      <t xml:space="preserve"> ให้คำปรึกษาด้านช่าง</t>
    </r>
  </si>
  <si>
    <r>
      <t>(1.)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การให้คำปรึกษาแนะนำทางวิชาการและบริการด้านช่าง</t>
    </r>
  </si>
  <si>
    <r>
      <rPr>
        <b/>
        <sz val="16"/>
        <color theme="1"/>
        <rFont val="TH SarabunPSK"/>
        <family val="2"/>
      </rPr>
      <t>กิจกรรมย่อย 1.5</t>
    </r>
    <r>
      <rPr>
        <sz val="16"/>
        <color theme="1"/>
        <rFont val="TH SarabunPSK"/>
        <family val="2"/>
      </rPr>
      <t xml:space="preserve"> ออกแบบและก่อสร้างพลับพลาพิธี</t>
    </r>
  </si>
  <si>
    <r>
      <t>(1.)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ก่อสร้างพลับพลาพิธีและตกแต่งสถานที่</t>
    </r>
  </si>
  <si>
    <r>
      <rPr>
        <b/>
        <sz val="16"/>
        <color theme="1"/>
        <rFont val="TH SarabunPSK"/>
        <family val="2"/>
      </rPr>
      <t>กิจกรรมย่อย 1.6</t>
    </r>
    <r>
      <rPr>
        <sz val="16"/>
        <color theme="1"/>
        <rFont val="TH SarabunPSK"/>
        <family val="2"/>
      </rPr>
      <t xml:space="preserve"> วิเคราะห์วิจัยและทดสอบวัสดุด้านปฐพีวิศวกรรมและวัสดุวิศวกรรม</t>
    </r>
  </si>
  <si>
    <r>
      <t>(1.)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ถ่ายทอดเทคโนโลยีและพัฒนาบุคลากรด้านช่างให้แก่องค์ปกครองส่วนท้องถิ่น </t>
    </r>
  </si>
  <si>
    <r>
      <t>กิจกรรมย่อยที่ 2.1</t>
    </r>
    <r>
      <rPr>
        <sz val="16"/>
        <color theme="1"/>
        <rFont val="TH SarabunPSK"/>
        <family val="2"/>
      </rPr>
      <t xml:space="preserve">  บังคับใช้และเสนอร่างปรับปรุงแก้ไขกฎหมายว่าด้วยการควบคุมอาคาร การขุดดินและถมดิน และกฎหมายอื่นที่เกี่ยวข้อง</t>
    </r>
  </si>
  <si>
    <r>
      <t>กิจกรรมย่อยที่ 2.2</t>
    </r>
    <r>
      <rPr>
        <sz val="16"/>
        <color theme="1"/>
        <rFont val="TH SarabunPSK"/>
        <family val="2"/>
      </rPr>
      <t xml:space="preserve">  ตรวจสอบอาคาร</t>
    </r>
  </si>
  <si>
    <r>
      <t>(3.)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 xml:space="preserve">ประเมินความปลอดภัยอาคารเอกชน </t>
    </r>
  </si>
  <si>
    <r>
      <t>กิจกรรมย่อยที่ 2.3</t>
    </r>
    <r>
      <rPr>
        <sz val="16"/>
        <color theme="1"/>
        <rFont val="TH SarabunPSK"/>
        <family val="2"/>
      </rPr>
      <t xml:space="preserve"> ยกระดับมาตรฐานความปลอดภัย</t>
    </r>
  </si>
  <si>
    <r>
      <t>(1.)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จัดทำและปรับปรุงมาตรฐานอาคาร</t>
    </r>
  </si>
  <si>
    <t>5,340 แห่ง</t>
  </si>
  <si>
    <t>กคส. 140 แห่ง/สยผจ. 5,200 แห่ง</t>
  </si>
  <si>
    <r>
      <rPr>
        <b/>
        <sz val="16"/>
        <color theme="1"/>
        <rFont val="TH SarabunPSK"/>
        <family val="2"/>
      </rPr>
      <t>กิจกรรมย่อย 1.7</t>
    </r>
    <r>
      <rPr>
        <sz val="16"/>
        <color theme="1"/>
        <rFont val="TH SarabunPSK"/>
        <family val="2"/>
      </rPr>
      <t xml:space="preserve"> ถ่ายทอดเทคโนโลยีและพัฒนาบุคลากรด้านช่าง</t>
    </r>
  </si>
  <si>
    <r>
      <rPr>
        <b/>
        <sz val="16"/>
        <color theme="1"/>
        <rFont val="TH SarabunPSK"/>
        <family val="2"/>
      </rPr>
      <t>กิจกรรมย่อย 1.8</t>
    </r>
    <r>
      <rPr>
        <sz val="16"/>
        <color theme="1"/>
        <rFont val="TH SarabunPSK"/>
        <family val="2"/>
      </rPr>
      <t xml:space="preserve"> จัดทำคู่มือเกี่ยวกับมาตรฐานการให้บริการด้านช่าง</t>
    </r>
  </si>
  <si>
    <t>325 ครั้ง</t>
  </si>
  <si>
    <t>359 ครั้ง</t>
  </si>
  <si>
    <t>100 เรื่อง</t>
  </si>
  <si>
    <t>80 เรื่อง</t>
  </si>
  <si>
    <t>53 ฉบับ</t>
  </si>
  <si>
    <t xml:space="preserve">      - อุดหนุนทั่วไป</t>
  </si>
  <si>
    <t>กิจกรรมหลักที่ 1 บริการด้านช่าง</t>
  </si>
  <si>
    <r>
      <t xml:space="preserve">เชิงคุณภาพ : </t>
    </r>
    <r>
      <rPr>
        <sz val="16"/>
        <color theme="1"/>
        <rFont val="TH SarabunPSK"/>
        <family val="2"/>
      </rPr>
      <t>งานที่ให้บริการด้านช่างมีความถูกต้องตามหลักวิชาการด้านช่างและเป็นไปตามกฎหมาย</t>
    </r>
  </si>
  <si>
    <t>สยผจ.
76 จังหวัด</t>
  </si>
  <si>
    <r>
      <t>เชิงปริมาณ</t>
    </r>
    <r>
      <rPr>
        <sz val="16"/>
        <color theme="1"/>
        <rFont val="TH SarabunPSK"/>
        <family val="2"/>
      </rPr>
      <t xml:space="preserve"> : จำนวนอาคารภาครัฐที่ได้รับการกำกับ ดูแล และตรวจสอบ</t>
    </r>
  </si>
  <si>
    <r>
      <t>เชิงคุณภาพ 1</t>
    </r>
    <r>
      <rPr>
        <sz val="16"/>
        <color theme="1"/>
        <rFont val="TH SarabunPSK"/>
        <family val="2"/>
      </rPr>
      <t xml:space="preserve"> : ข้อขัดแย้งและข้อพิพาทในการบังคับใช้กฎหมายอาคารลดลง</t>
    </r>
  </si>
  <si>
    <r>
      <t>เชิงคุณภาพ 2</t>
    </r>
    <r>
      <rPr>
        <sz val="16"/>
        <color theme="1"/>
        <rFont val="TH SarabunPSK"/>
        <family val="2"/>
      </rPr>
      <t xml:space="preserve"> : การเกิดอัคคีภัยในอาคารลดลง</t>
    </r>
  </si>
  <si>
    <r>
      <t>เชิงปริมาณ 2 :</t>
    </r>
    <r>
      <rPr>
        <sz val="16"/>
        <color theme="1"/>
        <rFont val="TH SarabunPSK"/>
        <family val="2"/>
      </rPr>
      <t xml:space="preserve"> จำนวนอาคารภาครัฐที่ได้รับการกำกับ ดูแล และตรวจสอบ</t>
    </r>
  </si>
  <si>
    <r>
      <t xml:space="preserve">เชิงคุณภาพ 1 : </t>
    </r>
    <r>
      <rPr>
        <sz val="16"/>
        <color theme="1"/>
        <rFont val="TH SarabunPSK"/>
        <family val="2"/>
      </rPr>
      <t>งานที่ให้บริการด้านช่างมีความถูกต้องตามหลักวิชาการด้านช่างและเป็นไปตามกฎหมาย</t>
    </r>
  </si>
  <si>
    <r>
      <t>เชิงคุณภาพ 2 :</t>
    </r>
    <r>
      <rPr>
        <sz val="16"/>
        <color theme="1"/>
        <rFont val="TH SarabunPSK"/>
        <family val="2"/>
      </rPr>
      <t xml:space="preserve"> ข้อขัดแย้งและข้อพิพาทในการบังคับใช้กฎหมายอาคารลดลง</t>
    </r>
  </si>
  <si>
    <r>
      <t>เชิงคุณภาพ 3 :</t>
    </r>
    <r>
      <rPr>
        <sz val="16"/>
        <color theme="1"/>
        <rFont val="TH SarabunPSK"/>
        <family val="2"/>
      </rPr>
      <t xml:space="preserve"> การเกิดอัคคีภัยในอาคารลดลง</t>
    </r>
  </si>
  <si>
    <t>108,000 ครั้ง
5,500 อาคาร</t>
  </si>
  <si>
    <t>113,000 ครั้ง
5,500 อาคาร</t>
  </si>
  <si>
    <t>118,000 ครั้ง
5,500 อาคาร</t>
  </si>
  <si>
    <r>
      <t>เชิงปริมาณ 1 :</t>
    </r>
    <r>
      <rPr>
        <sz val="16"/>
        <color theme="1"/>
        <rFont val="TH SarabunPSK"/>
        <family val="2"/>
      </rPr>
      <t xml:space="preserve"> จำนวนงานที่ให้บริการและให้คำปรึกษาด้านช่าง</t>
    </r>
  </si>
  <si>
    <r>
      <rPr>
        <b/>
        <sz val="16"/>
        <color theme="1"/>
        <rFont val="TH SarabunPSK"/>
        <family val="2"/>
      </rPr>
      <t xml:space="preserve">เชิงปริมาณ : </t>
    </r>
    <r>
      <rPr>
        <sz val="16"/>
        <color theme="1"/>
        <rFont val="TH SarabunPSK"/>
        <family val="2"/>
      </rPr>
      <t>จำนวนงานก่อสร้าง ปรับปรุงอาคารในเขตพระราชฐานแล้วเสร็จ และเป็นไปตามพระราชประสงค์ภายในเวลาและงบประมาณที่กำหนด</t>
    </r>
  </si>
  <si>
    <t>กิจกรรมหลักที่ 1 สนับสนุนกิจกรรมพิเศษหลวง</t>
  </si>
  <si>
    <t>ส่วนราชการที่ได้รับบริการในด้านอาคารและการบริการด้านช่าง มีความมั่นคง แข็งแรง ปลอดภัย มีอัตลักษณ์ ประหยัดพลังงาน และประชาชนที่ใช้ประโยชน์จากอาคารมีความปลอดภัยในชีวิตและทรัพย์สิน</t>
  </si>
  <si>
    <t>ภารกิจด้านการอาคารและการบริการด้านช่าง</t>
  </si>
  <si>
    <t>ตารางที่ 1 : ประเด็นยุทธศาสตร์</t>
  </si>
  <si>
    <t>ตารางที่ 2 : เป้าหมายหน่วยงาน</t>
  </si>
  <si>
    <t>1. โครงการสนับสนุนกิจกรรมพิเศษหลวง</t>
  </si>
  <si>
    <t>2. ผลผลิตการให้บริการด้านช่าง และกำกับดูแลอาคาร</t>
  </si>
  <si>
    <t>ตารางที่ 3 : ผลผลิต/กิจกรรมหลัก/ตัวชี้วัด</t>
  </si>
  <si>
    <t>ตารางที่ 4 : โครงการสนับสนุนกิจกรรมพิเศษหลวง</t>
  </si>
  <si>
    <t>ตารางที่ 4 : ผลผลิตการให้บริการด้านช่าง และกำกับดูแลอาคาร</t>
  </si>
  <si>
    <t>(2.) พัฒนาข้อมูลด้านวิศวกรรม เพื่อพิจารณายกร่าง แก้ไข และปรับปรุงกฎหมายว่าด้วยการควบคุมอาคาร และกฎหมายขุดดินและถมดิน</t>
  </si>
  <si>
    <t>(3.) โครงการจัดทำฐานข้อมูลอาคาร 9 ประเภทเพื่อการควบคุมอาคาร</t>
  </si>
  <si>
    <t>(4.) โครงการแปลแบบคำขออนุญาต ใบอนุญาตใบรับรอง ใบแทน ตลอดจนแบบขอคำสั่งหรือแบบอื่นๆ ในกฎกระทรวง ฉบับที่ 8 แห่งพระราชบัญญัติควบคุมอาคาร พ.ศ. 2522 คู่มือสำหรับประชาชนตามกฎหมายว่าด้วยการควบคุมอาคาร</t>
  </si>
  <si>
    <t>(5.) โครงการพัฒนาระบบแผนที่อัจฉริยะสำหรับงานควบคุมและตรวจสอบอาคาร</t>
  </si>
  <si>
    <t>(6.) โครงการจัดทำระบบวิเคราะห์และสนับสนุนการตรวจสอบแบบแปลนโรงมหรสพเชิงพื้นที่</t>
  </si>
  <si>
    <r>
      <t>(2.)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จัดทำคู่มือการออกแบบอาคารราชการแต่ละประเภทให้มีอัตลักษณ์ไทย</t>
    </r>
  </si>
  <si>
    <r>
      <t>(1.)</t>
    </r>
    <r>
      <rPr>
        <b/>
        <sz val="16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จัดทำคู่มือเกี่ยวกับมาตรฐานและข้อกำหนดด้านการสำรวจ ออกแบบ เขียนแบบ และประมาณราคา</t>
    </r>
  </si>
  <si>
    <t>สสถ. สวค. กมร. สยผจ.</t>
  </si>
  <si>
    <t>สสถ. สวค. กมร.</t>
  </si>
  <si>
    <t>งานก่อสร้างในเขตพระราชฐานมีความมั่นคง 
มีมาตรฐานสูงสุด สวยงามสมพระเกียรติ</t>
  </si>
  <si>
    <t xml:space="preserve">                              2. ด้านการสร้างความสามารถในการแข่งขัน</t>
  </si>
  <si>
    <t xml:space="preserve">                 6. พื้นที่และเมืองน่าอยู่อัจฉริยะ</t>
  </si>
  <si>
    <r>
      <t xml:space="preserve">แผนแม่บท : </t>
    </r>
    <r>
      <rPr>
        <sz val="16"/>
        <color theme="1"/>
        <rFont val="TH SarabunPSK"/>
        <family val="2"/>
      </rPr>
      <t>6. พื้นที่และเมืองน่าอยู่อัจฉริยะ</t>
    </r>
  </si>
  <si>
    <t>575,000 ครั้ง
27,500 อาคาร</t>
  </si>
  <si>
    <t xml:space="preserve">(ร่าง) แผนปฏิบัติราชการ 5 ปี  กรมโยธาธิการและผังเมือง พ.ศ. 2566 - 2570 </t>
  </si>
  <si>
    <t>แผนพัฒนาเศรษฐกิจและสังคมแห่งชาติ ฉบับที่ 13 (พ.ศ. 2566 - 2570) :</t>
  </si>
  <si>
    <t xml:space="preserve">หมุดหมายที่ 8 </t>
  </si>
  <si>
    <t xml:space="preserve">ไทยมีพื้นที่และเมืองอัจฉริยะที่น่าอยู่ ปลอดภัย เติบโตได้อย่างยั่งยืน </t>
  </si>
  <si>
    <t xml:space="preserve">หมุดหมายที่ 11 </t>
  </si>
  <si>
    <t>ไทยสามารถลดความเสี่ยงและผลกระทบจากภัยธรรมชาติ</t>
  </si>
  <si>
    <t>และการเปลี่ยนแปลงสภาพภูมิอากาศ</t>
  </si>
  <si>
    <r>
      <t xml:space="preserve">แผนแม่บท :  </t>
    </r>
    <r>
      <rPr>
        <b/>
        <sz val="18"/>
        <color theme="1"/>
        <rFont val="TH SarabunPSK"/>
        <family val="2"/>
      </rPr>
      <t xml:space="preserve"> </t>
    </r>
    <r>
      <rPr>
        <sz val="16"/>
        <color theme="1"/>
        <rFont val="TH SarabunPSK"/>
        <family val="2"/>
      </rPr>
      <t>1. ความมั่นคง</t>
    </r>
  </si>
  <si>
    <r>
      <t xml:space="preserve">ยุทธศาสตร์ชาติ 20 ปี :    </t>
    </r>
    <r>
      <rPr>
        <sz val="16"/>
        <rFont val="TH SarabunPSK"/>
        <family val="2"/>
      </rPr>
      <t>1. ด้านความมั่นคง</t>
    </r>
  </si>
  <si>
    <t xml:space="preserve">                                        2.  ภูมิภาค เมือง และพื้นที่เศรษฐกิจมีขีดความสามารถในการแข่งขัน </t>
  </si>
  <si>
    <r>
      <t xml:space="preserve">ยุทธศาสตร์กระทรวงมหาดไทย : </t>
    </r>
    <r>
      <rPr>
        <sz val="16"/>
        <rFont val="TH SarabunPSK"/>
        <family val="2"/>
      </rPr>
      <t xml:space="preserve">   1. สังคมมีความสงบเรียบร้อยและปลอดภัย</t>
    </r>
  </si>
  <si>
    <r>
      <t xml:space="preserve">แผนพัฒนาเศรษฐกิจและสังคมแห่งชาติ ฉบับที่ 13 (พ.ศ. 2566 - 2570) : </t>
    </r>
    <r>
      <rPr>
        <sz val="16"/>
        <color theme="1"/>
        <rFont val="TH SarabunPSK"/>
        <family val="2"/>
      </rPr>
      <t>-</t>
    </r>
  </si>
  <si>
    <r>
      <t xml:space="preserve">ยุทธศาสตร์กระทรวงมหาดไทย : </t>
    </r>
    <r>
      <rPr>
        <sz val="16"/>
        <color theme="1"/>
        <rFont val="TH SarabunPSK"/>
        <family val="2"/>
      </rPr>
      <t>1. สังคมมีความสงบเรียบร้อยและปลอดภัย</t>
    </r>
  </si>
  <si>
    <r>
      <t xml:space="preserve">เป้าหมายการให้บริการหน่วยงาน : </t>
    </r>
    <r>
      <rPr>
        <sz val="16"/>
        <color theme="1"/>
        <rFont val="TH SarabunPSK"/>
        <family val="2"/>
      </rPr>
      <t>1. งานก่อสร้างมีความมั่นคง ได้มาตรฐานตามหลักวิชาการ</t>
    </r>
  </si>
  <si>
    <r>
      <t>กลยุทธ์ :</t>
    </r>
    <r>
      <rPr>
        <sz val="16"/>
        <color theme="1"/>
        <rFont val="TH SarabunPSK"/>
        <family val="2"/>
      </rPr>
      <t xml:space="preserve"> 1. ส่งเสริมสนับสนุนการบริการด้านช่างและการกำกับดูแลอาคารได้มาตรฐานความปลอดภัย มีอัตลักษณ์ประหยัดพลังงาน และเป็นมิตรกับสิ่งแวดล้อม เพื่อรองรับการขยายตัวด้านเศรษฐกิจ สังคม และการท่องเที่ยว </t>
    </r>
  </si>
  <si>
    <r>
      <t xml:space="preserve">แผนพัฒนาเศรษฐกิจและสังคมแห่งชาติ ฉบับที่ 13 (พ.ศ. 2566 - 2570) : </t>
    </r>
    <r>
      <rPr>
        <sz val="16"/>
        <color theme="1"/>
        <rFont val="TH SarabunPSK"/>
        <family val="2"/>
      </rPr>
      <t xml:space="preserve">หมุดหมายที่ 8 ไทยมีพื้นที่และเมืองอัจฉริยะที่น่าอยู่ ปลอดภัย เติบโตได้อย่างยั่งยืน </t>
    </r>
  </si>
  <si>
    <r>
      <t xml:space="preserve">ยุทธศาสตร์กระทรวงมหาดไทย : </t>
    </r>
    <r>
      <rPr>
        <sz val="16"/>
        <color theme="1"/>
        <rFont val="TH SarabunPSK"/>
        <family val="2"/>
      </rPr>
      <t xml:space="preserve">2.  ภูมิภาค เมือง และพื้นที่เศรษฐกิจมีขีดความสามารถในการแข่งขัน </t>
    </r>
  </si>
  <si>
    <t xml:space="preserve"> งปม.
ปี 2570</t>
  </si>
  <si>
    <t xml:space="preserve"> งปม.
ปี 2569</t>
  </si>
  <si>
    <t xml:space="preserve"> งปม.
ปี 2568</t>
  </si>
  <si>
    <t xml:space="preserve"> งปม.
ปี 2567</t>
  </si>
  <si>
    <t xml:space="preserve"> งปม.
ปี 2566</t>
  </si>
  <si>
    <t>งบประมาณทั้งสิ้น 
(ล้านบาท)</t>
  </si>
  <si>
    <t>จังหวัด</t>
  </si>
  <si>
    <t>โครงการ</t>
  </si>
  <si>
    <t>ตารางที่ 5 : รายละเอียดผลผลิต/โครงการ</t>
  </si>
  <si>
    <t>(ร่าง) แผนปฏิบัติราชการ 5 ปี กรมโยธาธิการและผังเมือง พ.ศ. 2566 - 2570</t>
  </si>
  <si>
    <t>โครงการสนับสนุนกิจกรรมพิเศษหลวง</t>
  </si>
  <si>
    <t>ผลผลิตการให้บริการด้านช่าง และกำกับดูแลอาคาร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</si>
</sst>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87" formatCode="_-* #,##0_-;\-* #,##0_-;_-* &quot;-&quot;??_-;_-@_-"/>
    <numFmt numFmtId="188" formatCode="#,##0.0000"/>
    <numFmt numFmtId="189" formatCode="#;\(#\);\-"/>
    <numFmt numFmtId="190" formatCode="_-* #,##0.0000_-;\-* #,##0.0000_-;_-* &quot;-&quot;??_-;_-@_-"/>
  </numFmts>
  <fonts count="13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6"/>
      <name val="Angsana New"/>
      <family val="1"/>
    </font>
    <font>
      <sz val="12"/>
      <name val="TH SarabunPSK"/>
      <family val="2"/>
    </font>
    <font>
      <sz val="16"/>
      <color rgb="FFFF0000"/>
      <name val="TH SarabunPSK"/>
      <family val="2"/>
    </font>
    <font>
      <sz val="12"/>
      <color rgb="FFFF000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2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Protection="1">
      <protection locked="0"/>
    </xf>
    <xf numFmtId="1" fontId="4" fillId="2" borderId="1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left" vertical="top" wrapText="1"/>
    </xf>
    <xf numFmtId="188" fontId="4" fillId="0" borderId="7" xfId="0" applyNumberFormat="1" applyFont="1" applyFill="1" applyBorder="1" applyAlignment="1">
      <alignment horizontal="center" vertical="top" wrapText="1"/>
    </xf>
    <xf numFmtId="188" fontId="3" fillId="0" borderId="9" xfId="0" applyNumberFormat="1" applyFont="1" applyFill="1" applyBorder="1" applyAlignment="1">
      <alignment horizontal="center" vertical="top" wrapText="1"/>
    </xf>
    <xf numFmtId="0" fontId="4" fillId="7" borderId="2" xfId="0" applyFont="1" applyFill="1" applyBorder="1" applyAlignment="1">
      <alignment horizontal="left" vertical="top"/>
    </xf>
    <xf numFmtId="0" fontId="4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top"/>
    </xf>
    <xf numFmtId="0" fontId="8" fillId="0" borderId="2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4" fillId="0" borderId="7" xfId="0" applyFont="1" applyFill="1" applyBorder="1" applyAlignment="1">
      <alignment horizontal="left" vertical="top" wrapText="1"/>
    </xf>
    <xf numFmtId="1" fontId="4" fillId="7" borderId="3" xfId="0" applyNumberFormat="1" applyFont="1" applyFill="1" applyBorder="1" applyAlignment="1">
      <alignment horizontal="center"/>
    </xf>
    <xf numFmtId="188" fontId="3" fillId="0" borderId="7" xfId="0" applyNumberFormat="1" applyFont="1" applyFill="1" applyBorder="1" applyAlignment="1">
      <alignment horizontal="center" vertical="top"/>
    </xf>
    <xf numFmtId="188" fontId="3" fillId="0" borderId="5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88" fontId="3" fillId="0" borderId="7" xfId="0" applyNumberFormat="1" applyFont="1" applyBorder="1" applyAlignment="1">
      <alignment horizontal="center" vertical="top" wrapText="1"/>
    </xf>
    <xf numFmtId="188" fontId="4" fillId="5" borderId="7" xfId="0" applyNumberFormat="1" applyFont="1" applyFill="1" applyBorder="1" applyAlignment="1">
      <alignment horizontal="center" vertical="top" wrapText="1"/>
    </xf>
    <xf numFmtId="188" fontId="3" fillId="0" borderId="7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88" fontId="3" fillId="0" borderId="8" xfId="0" applyNumberFormat="1" applyFont="1" applyFill="1" applyBorder="1" applyAlignment="1">
      <alignment horizontal="center" vertical="top" wrapText="1"/>
    </xf>
    <xf numFmtId="188" fontId="4" fillId="0" borderId="8" xfId="0" applyNumberFormat="1" applyFont="1" applyFill="1" applyBorder="1" applyAlignment="1">
      <alignment horizontal="center" vertical="top" wrapText="1"/>
    </xf>
    <xf numFmtId="188" fontId="4" fillId="0" borderId="6" xfId="0" applyNumberFormat="1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7" borderId="3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4" fillId="6" borderId="7" xfId="0" applyFont="1" applyFill="1" applyBorder="1" applyAlignment="1">
      <alignment horizontal="center" vertical="top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/>
    </xf>
    <xf numFmtId="188" fontId="3" fillId="0" borderId="9" xfId="0" applyNumberFormat="1" applyFont="1" applyFill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4" fillId="4" borderId="4" xfId="0" applyFont="1" applyFill="1" applyBorder="1" applyAlignment="1">
      <alignment horizontal="left" vertical="top" wrapText="1"/>
    </xf>
    <xf numFmtId="0" fontId="4" fillId="7" borderId="6" xfId="0" applyFont="1" applyFill="1" applyBorder="1" applyAlignment="1">
      <alignment horizontal="left" vertical="top"/>
    </xf>
    <xf numFmtId="0" fontId="4" fillId="9" borderId="6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188" fontId="4" fillId="0" borderId="5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188" fontId="3" fillId="0" borderId="5" xfId="0" applyNumberFormat="1" applyFont="1" applyFill="1" applyBorder="1" applyAlignment="1">
      <alignment horizontal="center" vertical="top" wrapText="1"/>
    </xf>
    <xf numFmtId="188" fontId="4" fillId="7" borderId="3" xfId="0" applyNumberFormat="1" applyFont="1" applyFill="1" applyBorder="1" applyAlignment="1">
      <alignment horizontal="center" vertical="top"/>
    </xf>
    <xf numFmtId="188" fontId="4" fillId="7" borderId="7" xfId="0" applyNumberFormat="1" applyFont="1" applyFill="1" applyBorder="1" applyAlignment="1">
      <alignment horizontal="center" vertical="top"/>
    </xf>
    <xf numFmtId="188" fontId="4" fillId="9" borderId="7" xfId="0" applyNumberFormat="1" applyFont="1" applyFill="1" applyBorder="1" applyAlignment="1">
      <alignment horizontal="center" vertical="top"/>
    </xf>
    <xf numFmtId="188" fontId="4" fillId="7" borderId="3" xfId="0" applyNumberFormat="1" applyFont="1" applyFill="1" applyBorder="1" applyAlignment="1">
      <alignment horizontal="center" vertical="top" wrapText="1"/>
    </xf>
    <xf numFmtId="189" fontId="3" fillId="0" borderId="7" xfId="0" applyNumberFormat="1" applyFont="1" applyFill="1" applyBorder="1" applyAlignment="1">
      <alignment horizontal="center" vertical="top"/>
    </xf>
    <xf numFmtId="0" fontId="4" fillId="9" borderId="8" xfId="0" applyFont="1" applyFill="1" applyBorder="1" applyAlignment="1">
      <alignment horizontal="left" vertical="top"/>
    </xf>
    <xf numFmtId="188" fontId="4" fillId="9" borderId="7" xfId="0" applyNumberFormat="1" applyFont="1" applyFill="1" applyBorder="1" applyAlignment="1">
      <alignment horizontal="center" vertical="top" wrapText="1"/>
    </xf>
    <xf numFmtId="0" fontId="4" fillId="9" borderId="8" xfId="0" applyFont="1" applyFill="1" applyBorder="1" applyAlignment="1">
      <alignment horizontal="left" vertical="top" wrapText="1"/>
    </xf>
    <xf numFmtId="0" fontId="4" fillId="4" borderId="8" xfId="0" applyFont="1" applyFill="1" applyBorder="1" applyAlignment="1">
      <alignment vertical="top" wrapText="1"/>
    </xf>
    <xf numFmtId="188" fontId="3" fillId="0" borderId="4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vertical="top" wrapText="1"/>
    </xf>
    <xf numFmtId="0" fontId="3" fillId="5" borderId="7" xfId="0" applyFont="1" applyFill="1" applyBorder="1" applyAlignment="1">
      <alignment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left" vertical="top" wrapText="1"/>
    </xf>
    <xf numFmtId="189" fontId="4" fillId="5" borderId="7" xfId="0" applyNumberFormat="1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center" vertical="top" wrapText="1"/>
    </xf>
    <xf numFmtId="0" fontId="4" fillId="6" borderId="6" xfId="0" applyFont="1" applyFill="1" applyBorder="1" applyAlignment="1">
      <alignment vertical="top" wrapText="1"/>
    </xf>
    <xf numFmtId="188" fontId="4" fillId="0" borderId="9" xfId="0" applyNumberFormat="1" applyFont="1" applyFill="1" applyBorder="1" applyAlignment="1">
      <alignment horizontal="center" vertical="top" wrapText="1"/>
    </xf>
    <xf numFmtId="188" fontId="4" fillId="6" borderId="7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 wrapText="1"/>
    </xf>
    <xf numFmtId="0" fontId="4" fillId="7" borderId="3" xfId="0" applyFont="1" applyFill="1" applyBorder="1" applyAlignment="1">
      <alignment horizontal="center" vertical="top" wrapText="1"/>
    </xf>
    <xf numFmtId="0" fontId="4" fillId="7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188" fontId="3" fillId="0" borderId="7" xfId="0" applyNumberFormat="1" applyFont="1" applyBorder="1" applyAlignment="1">
      <alignment horizontal="center" vertical="top"/>
    </xf>
    <xf numFmtId="0" fontId="3" fillId="0" borderId="8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vertical="top" wrapText="1"/>
    </xf>
    <xf numFmtId="188" fontId="3" fillId="0" borderId="4" xfId="0" applyNumberFormat="1" applyFont="1" applyFill="1" applyBorder="1" applyAlignment="1">
      <alignment horizontal="center" vertical="top" wrapText="1"/>
    </xf>
    <xf numFmtId="189" fontId="3" fillId="0" borderId="7" xfId="0" applyNumberFormat="1" applyFont="1" applyFill="1" applyBorder="1" applyAlignment="1">
      <alignment horizontal="center" vertical="top" wrapText="1"/>
    </xf>
    <xf numFmtId="188" fontId="4" fillId="8" borderId="7" xfId="0" applyNumberFormat="1" applyFont="1" applyFill="1" applyBorder="1" applyAlignment="1">
      <alignment horizontal="center" vertical="top" wrapText="1"/>
    </xf>
    <xf numFmtId="188" fontId="4" fillId="8" borderId="7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vertical="top" wrapText="1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9" xfId="0" applyFont="1" applyFill="1" applyBorder="1" applyAlignment="1">
      <alignment horizontal="center" vertical="top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vertical="top" wrapText="1"/>
    </xf>
    <xf numFmtId="0" fontId="0" fillId="0" borderId="0" xfId="0" applyFont="1"/>
    <xf numFmtId="0" fontId="3" fillId="0" borderId="7" xfId="0" applyFont="1" applyBorder="1" applyAlignment="1">
      <alignment horizontal="left" vertical="top" wrapText="1"/>
    </xf>
    <xf numFmtId="188" fontId="3" fillId="0" borderId="8" xfId="0" applyNumberFormat="1" applyFont="1" applyFill="1" applyBorder="1" applyAlignment="1">
      <alignment horizontal="center" vertical="top"/>
    </xf>
    <xf numFmtId="0" fontId="4" fillId="6" borderId="9" xfId="0" applyFont="1" applyFill="1" applyBorder="1" applyAlignment="1">
      <alignment horizontal="left" vertical="top" wrapText="1"/>
    </xf>
    <xf numFmtId="188" fontId="4" fillId="6" borderId="6" xfId="0" applyNumberFormat="1" applyFont="1" applyFill="1" applyBorder="1" applyAlignment="1">
      <alignment horizontal="center" vertical="top" wrapText="1"/>
    </xf>
    <xf numFmtId="188" fontId="4" fillId="6" borderId="6" xfId="0" applyNumberFormat="1" applyFont="1" applyFill="1" applyBorder="1" applyAlignment="1">
      <alignment horizontal="center" vertical="top"/>
    </xf>
    <xf numFmtId="188" fontId="4" fillId="0" borderId="9" xfId="0" applyNumberFormat="1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left" vertical="top" wrapText="1"/>
    </xf>
    <xf numFmtId="188" fontId="4" fillId="6" borderId="7" xfId="0" applyNumberFormat="1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left" vertical="top" wrapText="1"/>
    </xf>
    <xf numFmtId="188" fontId="4" fillId="5" borderId="7" xfId="0" applyNumberFormat="1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0" fillId="0" borderId="0" xfId="0" applyFont="1" applyAlignment="1"/>
    <xf numFmtId="0" fontId="3" fillId="0" borderId="6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6" borderId="2" xfId="0" applyFont="1" applyFill="1" applyBorder="1" applyAlignment="1">
      <alignment horizontal="left" vertical="top" wrapText="1"/>
    </xf>
    <xf numFmtId="0" fontId="3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center" vertical="top" wrapText="1"/>
    </xf>
    <xf numFmtId="188" fontId="4" fillId="6" borderId="3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3" fillId="5" borderId="7" xfId="2" applyFont="1" applyFill="1" applyBorder="1" applyAlignment="1">
      <alignment horizontal="left" vertical="top" wrapText="1"/>
    </xf>
    <xf numFmtId="189" fontId="4" fillId="5" borderId="7" xfId="2" applyNumberFormat="1" applyFont="1" applyFill="1" applyBorder="1" applyAlignment="1">
      <alignment horizontal="center" vertical="top" wrapText="1"/>
    </xf>
    <xf numFmtId="0" fontId="3" fillId="5" borderId="7" xfId="2" applyFont="1" applyFill="1" applyBorder="1" applyAlignment="1">
      <alignment wrapText="1"/>
    </xf>
    <xf numFmtId="0" fontId="4" fillId="5" borderId="7" xfId="2" applyFont="1" applyFill="1" applyBorder="1" applyAlignment="1">
      <alignment horizontal="center" vertical="top" wrapText="1"/>
    </xf>
    <xf numFmtId="188" fontId="4" fillId="5" borderId="7" xfId="2" applyNumberFormat="1" applyFont="1" applyFill="1" applyBorder="1" applyAlignment="1">
      <alignment horizontal="center" vertical="top" wrapText="1"/>
    </xf>
    <xf numFmtId="0" fontId="3" fillId="0" borderId="7" xfId="2" applyFont="1" applyBorder="1" applyAlignment="1">
      <alignment wrapText="1"/>
    </xf>
    <xf numFmtId="0" fontId="3" fillId="0" borderId="7" xfId="2" applyFont="1" applyBorder="1" applyAlignment="1">
      <alignment horizontal="center" vertical="top" wrapText="1"/>
    </xf>
    <xf numFmtId="188" fontId="3" fillId="0" borderId="7" xfId="2" applyNumberFormat="1" applyFont="1" applyBorder="1" applyAlignment="1">
      <alignment horizontal="center" vertical="top" wrapText="1"/>
    </xf>
    <xf numFmtId="188" fontId="3" fillId="0" borderId="9" xfId="2" applyNumberFormat="1" applyFont="1" applyFill="1" applyBorder="1" applyAlignment="1">
      <alignment horizontal="center" vertical="top" wrapText="1"/>
    </xf>
    <xf numFmtId="188" fontId="3" fillId="0" borderId="9" xfId="1" applyNumberFormat="1" applyFont="1" applyFill="1" applyBorder="1" applyAlignment="1">
      <alignment horizontal="center" vertical="top" wrapText="1"/>
    </xf>
    <xf numFmtId="188" fontId="3" fillId="0" borderId="4" xfId="1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ont="1" applyFill="1"/>
    <xf numFmtId="187" fontId="4" fillId="0" borderId="9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4" fillId="4" borderId="8" xfId="0" applyFont="1" applyFill="1" applyBorder="1" applyAlignment="1">
      <alignment horizontal="left" vertical="top" wrapText="1"/>
    </xf>
    <xf numFmtId="0" fontId="4" fillId="4" borderId="9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88" fontId="3" fillId="0" borderId="7" xfId="1" applyNumberFormat="1" applyFont="1" applyFill="1" applyBorder="1" applyAlignment="1">
      <alignment horizontal="center" vertical="top" wrapText="1"/>
    </xf>
    <xf numFmtId="188" fontId="3" fillId="0" borderId="5" xfId="1" applyNumberFormat="1" applyFont="1" applyFill="1" applyBorder="1" applyAlignment="1">
      <alignment horizontal="center" vertical="top" wrapText="1"/>
    </xf>
    <xf numFmtId="189" fontId="3" fillId="0" borderId="7" xfId="1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88" fontId="4" fillId="0" borderId="2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189" fontId="3" fillId="0" borderId="5" xfId="0" applyNumberFormat="1" applyFont="1" applyFill="1" applyBorder="1" applyAlignment="1">
      <alignment horizontal="center" vertical="top"/>
    </xf>
    <xf numFmtId="0" fontId="4" fillId="9" borderId="2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/>
    </xf>
    <xf numFmtId="188" fontId="4" fillId="9" borderId="3" xfId="0" applyNumberFormat="1" applyFont="1" applyFill="1" applyBorder="1" applyAlignment="1">
      <alignment horizontal="center" vertical="top"/>
    </xf>
    <xf numFmtId="188" fontId="4" fillId="9" borderId="3" xfId="0" applyNumberFormat="1" applyFont="1" applyFill="1" applyBorder="1" applyAlignment="1">
      <alignment horizontal="center" vertical="top" wrapText="1"/>
    </xf>
    <xf numFmtId="0" fontId="3" fillId="0" borderId="5" xfId="2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188" fontId="3" fillId="0" borderId="5" xfId="0" applyNumberFormat="1" applyFont="1" applyBorder="1" applyAlignment="1">
      <alignment horizontal="center" vertical="top" wrapText="1"/>
    </xf>
    <xf numFmtId="188" fontId="3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vertical="top" wrapText="1"/>
    </xf>
    <xf numFmtId="189" fontId="4" fillId="0" borderId="9" xfId="2" applyNumberFormat="1" applyFont="1" applyFill="1" applyBorder="1" applyAlignment="1">
      <alignment horizontal="center" vertical="top" wrapText="1"/>
    </xf>
    <xf numFmtId="188" fontId="4" fillId="0" borderId="9" xfId="2" applyNumberFormat="1" applyFont="1" applyFill="1" applyBorder="1" applyAlignment="1">
      <alignment horizontal="center" vertical="top" wrapText="1"/>
    </xf>
    <xf numFmtId="189" fontId="4" fillId="0" borderId="9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88" fontId="3" fillId="0" borderId="3" xfId="0" applyNumberFormat="1" applyFont="1" applyBorder="1" applyAlignment="1">
      <alignment horizontal="center" vertical="top" wrapText="1"/>
    </xf>
    <xf numFmtId="0" fontId="3" fillId="5" borderId="3" xfId="2" applyFont="1" applyFill="1" applyBorder="1" applyAlignment="1">
      <alignment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3" xfId="2" applyFont="1" applyFill="1" applyBorder="1" applyAlignment="1">
      <alignment horizontal="center" vertical="top" wrapText="1"/>
    </xf>
    <xf numFmtId="189" fontId="4" fillId="5" borderId="3" xfId="2" applyNumberFormat="1" applyFont="1" applyFill="1" applyBorder="1" applyAlignment="1">
      <alignment horizontal="center" vertical="top" wrapText="1"/>
    </xf>
    <xf numFmtId="189" fontId="4" fillId="0" borderId="2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/>
    <xf numFmtId="0" fontId="4" fillId="5" borderId="3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4" fillId="5" borderId="3" xfId="0" applyFont="1" applyFill="1" applyBorder="1" applyAlignment="1">
      <alignment horizontal="center" vertical="top" wrapText="1"/>
    </xf>
    <xf numFmtId="189" fontId="4" fillId="5" borderId="3" xfId="0" applyNumberFormat="1" applyFont="1" applyFill="1" applyBorder="1" applyAlignment="1">
      <alignment horizontal="center" vertical="top" wrapText="1"/>
    </xf>
    <xf numFmtId="187" fontId="4" fillId="0" borderId="4" xfId="1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left" vertical="top" wrapText="1"/>
    </xf>
    <xf numFmtId="189" fontId="3" fillId="0" borderId="5" xfId="1" applyNumberFormat="1" applyFont="1" applyFill="1" applyBorder="1" applyAlignment="1">
      <alignment horizontal="center" vertical="top" wrapText="1"/>
    </xf>
    <xf numFmtId="0" fontId="3" fillId="0" borderId="5" xfId="2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7" xfId="2" applyFont="1" applyBorder="1" applyAlignment="1">
      <alignment horizontal="left" vertical="top" wrapText="1"/>
    </xf>
    <xf numFmtId="0" fontId="3" fillId="0" borderId="7" xfId="2" applyFont="1" applyBorder="1" applyAlignment="1">
      <alignment vertical="top" wrapText="1"/>
    </xf>
    <xf numFmtId="188" fontId="3" fillId="0" borderId="7" xfId="0" quotePrefix="1" applyNumberFormat="1" applyFont="1" applyFill="1" applyBorder="1" applyAlignment="1">
      <alignment horizontal="center" vertical="top" wrapText="1"/>
    </xf>
    <xf numFmtId="0" fontId="3" fillId="0" borderId="3" xfId="2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188" fontId="4" fillId="0" borderId="4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left"/>
    </xf>
    <xf numFmtId="0" fontId="0" fillId="0" borderId="1" xfId="0" applyBorder="1"/>
    <xf numFmtId="0" fontId="10" fillId="0" borderId="10" xfId="0" applyFont="1" applyBorder="1" applyAlignment="1">
      <alignment horizontal="center" vertical="top" wrapText="1"/>
    </xf>
    <xf numFmtId="189" fontId="11" fillId="0" borderId="1" xfId="1" applyNumberFormat="1" applyFont="1" applyBorder="1" applyAlignment="1">
      <alignment horizontal="center" vertical="top" wrapText="1"/>
    </xf>
    <xf numFmtId="190" fontId="11" fillId="0" borderId="1" xfId="1" applyNumberFormat="1" applyFont="1" applyBorder="1" applyAlignment="1">
      <alignment horizontal="center" vertical="top" wrapText="1"/>
    </xf>
    <xf numFmtId="188" fontId="11" fillId="0" borderId="1" xfId="1" applyNumberFormat="1" applyFont="1" applyFill="1" applyBorder="1" applyAlignment="1">
      <alignment horizontal="center" vertical="top"/>
    </xf>
    <xf numFmtId="188" fontId="11" fillId="0" borderId="1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center" vertical="top" wrapText="1"/>
    </xf>
    <xf numFmtId="189" fontId="11" fillId="0" borderId="11" xfId="1" applyNumberFormat="1" applyFont="1" applyBorder="1" applyAlignment="1">
      <alignment horizontal="center" vertical="top" wrapText="1"/>
    </xf>
    <xf numFmtId="190" fontId="11" fillId="0" borderId="11" xfId="1" applyNumberFormat="1" applyFont="1" applyBorder="1" applyAlignment="1">
      <alignment horizontal="center" vertical="top" wrapText="1"/>
    </xf>
    <xf numFmtId="188" fontId="11" fillId="0" borderId="11" xfId="1" applyNumberFormat="1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left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/>
    </xf>
    <xf numFmtId="0" fontId="4" fillId="4" borderId="9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4" fillId="9" borderId="13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ปกติ 2" xfId="2"/>
  </cellStyles>
  <dxfs count="0"/>
  <tableStyles count="0" defaultTableStyle="TableStyleMedium9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humipoom/Desktop/&#3649;&#3610;&#3610;&#3615;&#3629;&#3619;&#3660;&#3617;&#3621;&#3591;&#3586;&#3657;&#3629;&#3617;&#3641;&#3621;&#3650;&#3588;&#3619;&#3591;&#3585;&#3634;&#3619;%20&#3611;&#3637;%202557-2569%20&#3626;&#3656;&#3591;%20&#3626;&#3607;&#3609;&#359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คำชี้แจงการกรอกข้อมูล"/>
      <sheetName val="น้ำท่วม2557-2562 ok"/>
      <sheetName val="น้ำท่วม2563-2569 OK "/>
      <sheetName val="ผังลุ่มน้ำ 2557-2562 ok"/>
      <sheetName val="data list (ย่อ)"/>
      <sheetName val="data list (เต็ม)"/>
      <sheetName val="หน่วยงาน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 t="str">
            <v>กรุงเทพมหานคร</v>
          </cell>
        </row>
        <row r="3">
          <cell r="G3" t="str">
            <v>กระบี่</v>
          </cell>
        </row>
        <row r="4">
          <cell r="G4" t="str">
            <v>กาญจนบุรี</v>
          </cell>
        </row>
        <row r="5">
          <cell r="G5" t="str">
            <v>กาฬสินธุ์</v>
          </cell>
        </row>
        <row r="6">
          <cell r="G6" t="str">
            <v>กำแพงเพชร</v>
          </cell>
        </row>
        <row r="7">
          <cell r="G7" t="str">
            <v>ขอนแก่น</v>
          </cell>
        </row>
        <row r="8">
          <cell r="G8" t="str">
            <v>จันทบุรี</v>
          </cell>
        </row>
        <row r="9">
          <cell r="G9" t="str">
            <v>ฉะเชิงเทรา</v>
          </cell>
        </row>
        <row r="10">
          <cell r="G10" t="str">
            <v>ชลบุรี</v>
          </cell>
        </row>
        <row r="11">
          <cell r="G11" t="str">
            <v>ชัยนาท</v>
          </cell>
        </row>
        <row r="12">
          <cell r="G12" t="str">
            <v>ชัยภูมิ</v>
          </cell>
        </row>
        <row r="13">
          <cell r="G13" t="str">
            <v>ชุมพร</v>
          </cell>
        </row>
        <row r="14">
          <cell r="G14" t="str">
            <v>เชียงราย</v>
          </cell>
        </row>
        <row r="15">
          <cell r="G15" t="str">
            <v>เชียงใหม่</v>
          </cell>
        </row>
        <row r="16">
          <cell r="G16" t="str">
            <v>ตรัง</v>
          </cell>
        </row>
        <row r="17">
          <cell r="G17" t="str">
            <v>ตราด</v>
          </cell>
        </row>
        <row r="18">
          <cell r="G18" t="str">
            <v>ตาก</v>
          </cell>
        </row>
        <row r="19">
          <cell r="G19" t="str">
            <v>นครนายก</v>
          </cell>
        </row>
        <row r="20">
          <cell r="G20" t="str">
            <v>นครปฐม</v>
          </cell>
        </row>
        <row r="21">
          <cell r="G21" t="str">
            <v>นครพนม</v>
          </cell>
        </row>
        <row r="22">
          <cell r="G22" t="str">
            <v>นครราชสีมา</v>
          </cell>
        </row>
        <row r="23">
          <cell r="G23" t="str">
            <v>นครศรีธรรมราช</v>
          </cell>
        </row>
        <row r="24">
          <cell r="G24" t="str">
            <v>นครสวรรค์</v>
          </cell>
        </row>
        <row r="25">
          <cell r="G25" t="str">
            <v>นนทบุรี</v>
          </cell>
        </row>
        <row r="26">
          <cell r="G26" t="str">
            <v>นราธิวาส</v>
          </cell>
        </row>
        <row r="27">
          <cell r="G27" t="str">
            <v>น่าน</v>
          </cell>
        </row>
        <row r="28">
          <cell r="G28" t="str">
            <v>บึงกาฬ</v>
          </cell>
        </row>
        <row r="29">
          <cell r="G29" t="str">
            <v>บุรีรัมย์</v>
          </cell>
        </row>
        <row r="30">
          <cell r="G30" t="str">
            <v>ปทุมธานี</v>
          </cell>
        </row>
        <row r="31">
          <cell r="G31" t="str">
            <v>ประจวบคีรีขันธ์</v>
          </cell>
        </row>
        <row r="32">
          <cell r="G32" t="str">
            <v>ปราจีนบุรี</v>
          </cell>
        </row>
        <row r="33">
          <cell r="G33" t="str">
            <v>ปัตตานี</v>
          </cell>
        </row>
        <row r="34">
          <cell r="G34" t="str">
            <v>พระนครศรีอยุธยา</v>
          </cell>
        </row>
        <row r="35">
          <cell r="G35" t="str">
            <v>พังงา</v>
          </cell>
        </row>
        <row r="36">
          <cell r="G36" t="str">
            <v>พัทลุง</v>
          </cell>
        </row>
        <row r="37">
          <cell r="G37" t="str">
            <v>พิจิตร</v>
          </cell>
        </row>
        <row r="38">
          <cell r="G38" t="str">
            <v>พิษณุโลก</v>
          </cell>
        </row>
        <row r="39">
          <cell r="G39" t="str">
            <v>เพชรบุรี</v>
          </cell>
        </row>
        <row r="40">
          <cell r="G40" t="str">
            <v>เพชรบูรณ์</v>
          </cell>
        </row>
        <row r="41">
          <cell r="G41" t="str">
            <v>แพร่</v>
          </cell>
        </row>
        <row r="42">
          <cell r="G42" t="str">
            <v>พะเยา</v>
          </cell>
        </row>
        <row r="43">
          <cell r="G43" t="str">
            <v>ภูเก็ต</v>
          </cell>
        </row>
        <row r="44">
          <cell r="G44" t="str">
            <v>มหาสารคาม</v>
          </cell>
        </row>
        <row r="45">
          <cell r="G45" t="str">
            <v>มุกดาหาร</v>
          </cell>
        </row>
        <row r="46">
          <cell r="G46" t="str">
            <v>แม่ฮ่องสอน</v>
          </cell>
        </row>
        <row r="47">
          <cell r="G47" t="str">
            <v>ยะลา</v>
          </cell>
        </row>
        <row r="48">
          <cell r="G48" t="str">
            <v>ยโสธร</v>
          </cell>
        </row>
        <row r="49">
          <cell r="G49" t="str">
            <v>ร้อยเอ็ด</v>
          </cell>
        </row>
        <row r="50">
          <cell r="G50" t="str">
            <v>ระนอง</v>
          </cell>
        </row>
        <row r="51">
          <cell r="G51" t="str">
            <v>ระยอง</v>
          </cell>
        </row>
        <row r="52">
          <cell r="G52" t="str">
            <v>ราชบุรี</v>
          </cell>
        </row>
        <row r="53">
          <cell r="G53" t="str">
            <v>ลพบุรี</v>
          </cell>
        </row>
        <row r="54">
          <cell r="G54" t="str">
            <v>ลำปาง</v>
          </cell>
        </row>
        <row r="55">
          <cell r="G55" t="str">
            <v>ลำพูน</v>
          </cell>
        </row>
        <row r="56">
          <cell r="G56" t="str">
            <v>เลย</v>
          </cell>
        </row>
        <row r="57">
          <cell r="G57" t="str">
            <v>ศรีสะเกษ</v>
          </cell>
        </row>
        <row r="58">
          <cell r="G58" t="str">
            <v>สกลนคร</v>
          </cell>
        </row>
        <row r="59">
          <cell r="G59" t="str">
            <v>สงขลา</v>
          </cell>
        </row>
        <row r="60">
          <cell r="G60" t="str">
            <v>สตูล</v>
          </cell>
        </row>
        <row r="61">
          <cell r="G61" t="str">
            <v>สมุทรปราการ</v>
          </cell>
        </row>
        <row r="62">
          <cell r="G62" t="str">
            <v>สมุทรสงคราม</v>
          </cell>
        </row>
        <row r="63">
          <cell r="G63" t="str">
            <v>สมุทรสาคร</v>
          </cell>
        </row>
        <row r="64">
          <cell r="G64" t="str">
            <v>สระแก้ว</v>
          </cell>
        </row>
        <row r="65">
          <cell r="G65" t="str">
            <v>สระบุรี</v>
          </cell>
        </row>
        <row r="66">
          <cell r="G66" t="str">
            <v>สิงห์บุรี</v>
          </cell>
        </row>
        <row r="67">
          <cell r="G67" t="str">
            <v>สุโขทัย</v>
          </cell>
        </row>
        <row r="68">
          <cell r="G68" t="str">
            <v>สุพรรณบุรี</v>
          </cell>
        </row>
        <row r="69">
          <cell r="G69" t="str">
            <v>สุราษฎร์ธานี</v>
          </cell>
        </row>
        <row r="70">
          <cell r="G70" t="str">
            <v>สุรินทร์</v>
          </cell>
        </row>
        <row r="71">
          <cell r="G71" t="str">
            <v>หนองคาย</v>
          </cell>
        </row>
        <row r="72">
          <cell r="G72" t="str">
            <v>หนองบัวลำภู</v>
          </cell>
        </row>
        <row r="73">
          <cell r="G73" t="str">
            <v>อ่างทอง</v>
          </cell>
        </row>
        <row r="74">
          <cell r="G74" t="str">
            <v>อุดรธานี</v>
          </cell>
        </row>
        <row r="75">
          <cell r="G75" t="str">
            <v>อุทัยธานี</v>
          </cell>
        </row>
        <row r="76">
          <cell r="G76" t="str">
            <v>อุตรดิตถ์</v>
          </cell>
        </row>
        <row r="77">
          <cell r="G77" t="str">
            <v>อุบลราชธานี</v>
          </cell>
        </row>
        <row r="78">
          <cell r="G78" t="str">
            <v>อำนาจเจริญ</v>
          </cell>
        </row>
        <row r="79">
          <cell r="G79" t="str">
            <v>ไม่ระบุพื้นที่</v>
          </cell>
        </row>
        <row r="80">
          <cell r="G80" t="str">
            <v>ส่วนกลาง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zoomScaleSheetLayoutView="90" workbookViewId="0">
      <selection activeCell="A4" sqref="A4"/>
    </sheetView>
  </sheetViews>
  <sheetFormatPr defaultRowHeight="14.25"/>
  <cols>
    <col min="1" max="1" width="38.625" customWidth="1"/>
    <col min="2" max="2" width="38.875" customWidth="1"/>
    <col min="3" max="7" width="11.25" customWidth="1"/>
    <col min="8" max="8" width="11.625" customWidth="1"/>
  </cols>
  <sheetData>
    <row r="1" spans="1:8" ht="23.25">
      <c r="A1" s="212" t="s">
        <v>166</v>
      </c>
      <c r="B1" s="212"/>
      <c r="C1" s="212"/>
      <c r="D1" s="212"/>
      <c r="E1" s="212"/>
      <c r="F1" s="212"/>
      <c r="G1" s="212"/>
      <c r="H1" s="212"/>
    </row>
    <row r="2" spans="1:8" ht="23.25">
      <c r="A2" s="212" t="s">
        <v>144</v>
      </c>
      <c r="B2" s="212"/>
      <c r="C2" s="212"/>
      <c r="D2" s="212"/>
      <c r="E2" s="212"/>
      <c r="F2" s="212"/>
      <c r="G2" s="212"/>
      <c r="H2" s="212"/>
    </row>
    <row r="3" spans="1:8" ht="21">
      <c r="A3" s="213"/>
      <c r="B3" s="213"/>
      <c r="C3" s="213"/>
      <c r="D3" s="213"/>
      <c r="E3" s="213"/>
      <c r="F3" s="213"/>
      <c r="G3" s="213"/>
      <c r="H3" s="213"/>
    </row>
    <row r="4" spans="1:8" ht="23.25">
      <c r="A4" s="98" t="s">
        <v>174</v>
      </c>
      <c r="B4" s="97"/>
      <c r="C4" s="193" t="s">
        <v>173</v>
      </c>
      <c r="D4" s="97"/>
      <c r="E4" s="97"/>
      <c r="F4" s="97"/>
      <c r="G4" s="97"/>
      <c r="H4" s="97"/>
    </row>
    <row r="5" spans="1:8" ht="21">
      <c r="A5" s="175" t="s">
        <v>162</v>
      </c>
      <c r="B5" s="151"/>
      <c r="C5" s="176" t="s">
        <v>163</v>
      </c>
      <c r="D5" s="151"/>
      <c r="E5" s="151"/>
      <c r="F5" s="151"/>
      <c r="G5" s="151"/>
      <c r="H5" s="151"/>
    </row>
    <row r="6" spans="1:8" ht="21">
      <c r="A6" s="98" t="s">
        <v>176</v>
      </c>
      <c r="B6" s="97"/>
      <c r="C6" s="193" t="s">
        <v>167</v>
      </c>
      <c r="D6" s="193"/>
      <c r="E6" s="193"/>
      <c r="F6" s="97"/>
      <c r="G6" s="97"/>
      <c r="H6" s="97"/>
    </row>
    <row r="7" spans="1:8" ht="21">
      <c r="A7" s="175" t="s">
        <v>175</v>
      </c>
      <c r="B7" s="97"/>
      <c r="D7" s="176" t="s">
        <v>168</v>
      </c>
      <c r="E7" s="176" t="s">
        <v>169</v>
      </c>
      <c r="F7" s="97"/>
      <c r="G7" s="97"/>
      <c r="H7" s="97"/>
    </row>
    <row r="8" spans="1:8" ht="21">
      <c r="B8" s="97"/>
      <c r="C8" s="176"/>
      <c r="D8" s="176" t="s">
        <v>170</v>
      </c>
      <c r="E8" s="176" t="s">
        <v>171</v>
      </c>
      <c r="F8" s="97"/>
      <c r="G8" s="97"/>
      <c r="H8" s="97"/>
    </row>
    <row r="9" spans="1:8" ht="21">
      <c r="B9" s="193"/>
      <c r="C9" s="176"/>
      <c r="D9" s="176"/>
      <c r="E9" s="176" t="s">
        <v>172</v>
      </c>
      <c r="F9" s="193"/>
      <c r="G9" s="193"/>
      <c r="H9" s="193"/>
    </row>
    <row r="10" spans="1:8" ht="21">
      <c r="B10" s="193"/>
      <c r="C10" s="176"/>
      <c r="D10" s="176"/>
      <c r="E10" s="176"/>
      <c r="F10" s="193"/>
      <c r="G10" s="193"/>
      <c r="H10" s="193"/>
    </row>
    <row r="11" spans="1:8" ht="21">
      <c r="A11" s="98" t="s">
        <v>145</v>
      </c>
      <c r="B11" s="151"/>
      <c r="C11" s="176"/>
      <c r="F11" s="151"/>
      <c r="G11" s="151"/>
      <c r="H11" s="151"/>
    </row>
    <row r="12" spans="1:8" ht="21">
      <c r="A12" s="3"/>
      <c r="B12" s="1"/>
      <c r="C12" s="2"/>
      <c r="D12" s="2"/>
      <c r="E12" s="2"/>
      <c r="F12" s="2"/>
      <c r="G12" s="2"/>
      <c r="H12" s="1"/>
    </row>
    <row r="13" spans="1:8" ht="21">
      <c r="A13" s="214" t="s">
        <v>82</v>
      </c>
      <c r="B13" s="214" t="s">
        <v>0</v>
      </c>
      <c r="C13" s="215" t="s">
        <v>1</v>
      </c>
      <c r="D13" s="215"/>
      <c r="E13" s="215"/>
      <c r="F13" s="215"/>
      <c r="G13" s="215"/>
      <c r="H13" s="214" t="s">
        <v>2</v>
      </c>
    </row>
    <row r="14" spans="1:8" ht="21">
      <c r="A14" s="214"/>
      <c r="B14" s="214"/>
      <c r="C14" s="4">
        <v>2566</v>
      </c>
      <c r="D14" s="4">
        <v>2567</v>
      </c>
      <c r="E14" s="4">
        <v>2568</v>
      </c>
      <c r="F14" s="4">
        <v>2569</v>
      </c>
      <c r="G14" s="4">
        <v>2570</v>
      </c>
      <c r="H14" s="214"/>
    </row>
    <row r="15" spans="1:8" ht="105">
      <c r="A15" s="50" t="s">
        <v>143</v>
      </c>
      <c r="B15" s="94" t="s">
        <v>3</v>
      </c>
      <c r="C15" s="143" t="s">
        <v>51</v>
      </c>
      <c r="D15" s="143" t="s">
        <v>51</v>
      </c>
      <c r="E15" s="143" t="s">
        <v>51</v>
      </c>
      <c r="F15" s="143" t="s">
        <v>51</v>
      </c>
      <c r="G15" s="143" t="s">
        <v>51</v>
      </c>
      <c r="H15" s="51"/>
    </row>
  </sheetData>
  <mergeCells count="7">
    <mergeCell ref="A1:H1"/>
    <mergeCell ref="A3:H3"/>
    <mergeCell ref="A13:A14"/>
    <mergeCell ref="B13:B14"/>
    <mergeCell ref="C13:G13"/>
    <mergeCell ref="H13:H14"/>
    <mergeCell ref="A2:H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90" firstPageNumber="124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6"/>
  <sheetViews>
    <sheetView zoomScaleSheetLayoutView="80" workbookViewId="0">
      <selection activeCell="E16" sqref="E16"/>
    </sheetView>
  </sheetViews>
  <sheetFormatPr defaultRowHeight="14.25"/>
  <cols>
    <col min="1" max="1" width="38.625" customWidth="1"/>
    <col min="2" max="2" width="38.875" customWidth="1"/>
    <col min="3" max="7" width="11.25" customWidth="1"/>
    <col min="8" max="8" width="12.625" customWidth="1"/>
  </cols>
  <sheetData>
    <row r="1" spans="1:8" ht="23.25">
      <c r="A1" s="212" t="s">
        <v>166</v>
      </c>
      <c r="B1" s="212"/>
      <c r="C1" s="212"/>
      <c r="D1" s="212"/>
      <c r="E1" s="212"/>
      <c r="F1" s="212"/>
      <c r="G1" s="212"/>
      <c r="H1" s="212"/>
    </row>
    <row r="2" spans="1:8" ht="23.25">
      <c r="A2" s="212" t="s">
        <v>144</v>
      </c>
      <c r="B2" s="212"/>
      <c r="C2" s="212"/>
      <c r="D2" s="212"/>
      <c r="E2" s="212"/>
      <c r="F2" s="212"/>
      <c r="G2" s="212"/>
      <c r="H2" s="212"/>
    </row>
    <row r="3" spans="1:8" ht="21">
      <c r="A3" s="213"/>
      <c r="B3" s="213"/>
      <c r="C3" s="213"/>
      <c r="D3" s="213"/>
      <c r="E3" s="213"/>
      <c r="F3" s="213"/>
      <c r="G3" s="213"/>
      <c r="H3" s="213"/>
    </row>
    <row r="4" spans="1:8" ht="23.25">
      <c r="A4" s="98" t="s">
        <v>174</v>
      </c>
      <c r="B4" s="193"/>
      <c r="C4" s="193" t="s">
        <v>173</v>
      </c>
      <c r="D4" s="193"/>
      <c r="E4" s="193"/>
      <c r="F4" s="193"/>
      <c r="G4" s="193"/>
      <c r="H4" s="193"/>
    </row>
    <row r="5" spans="1:8" ht="21">
      <c r="A5" s="175" t="s">
        <v>162</v>
      </c>
      <c r="B5" s="193"/>
      <c r="C5" s="176" t="s">
        <v>163</v>
      </c>
      <c r="D5" s="193"/>
      <c r="E5" s="193"/>
      <c r="F5" s="193"/>
      <c r="G5" s="193"/>
      <c r="H5" s="193"/>
    </row>
    <row r="6" spans="1:8" ht="21">
      <c r="A6" s="98" t="s">
        <v>176</v>
      </c>
      <c r="B6" s="193"/>
      <c r="C6" s="193" t="s">
        <v>167</v>
      </c>
      <c r="D6" s="193"/>
      <c r="E6" s="193"/>
      <c r="F6" s="193"/>
      <c r="G6" s="193"/>
      <c r="H6" s="193"/>
    </row>
    <row r="7" spans="1:8" ht="21">
      <c r="A7" s="175" t="s">
        <v>175</v>
      </c>
      <c r="B7" s="193"/>
      <c r="D7" s="176" t="s">
        <v>168</v>
      </c>
      <c r="E7" s="176" t="s">
        <v>169</v>
      </c>
      <c r="F7" s="193"/>
      <c r="G7" s="193"/>
      <c r="H7" s="193"/>
    </row>
    <row r="8" spans="1:8" ht="21">
      <c r="B8" s="193"/>
      <c r="C8" s="176"/>
      <c r="D8" s="176" t="s">
        <v>170</v>
      </c>
      <c r="E8" s="176" t="s">
        <v>171</v>
      </c>
      <c r="F8" s="193"/>
      <c r="G8" s="193"/>
      <c r="H8" s="193"/>
    </row>
    <row r="9" spans="1:8" ht="21">
      <c r="B9" s="193"/>
      <c r="C9" s="176"/>
      <c r="D9" s="176"/>
      <c r="E9" s="176" t="s">
        <v>172</v>
      </c>
      <c r="F9" s="193"/>
      <c r="G9" s="193"/>
      <c r="H9" s="193"/>
    </row>
    <row r="10" spans="1:8" ht="21">
      <c r="B10" s="193"/>
      <c r="C10" s="176"/>
      <c r="D10" s="176"/>
      <c r="E10" s="176"/>
      <c r="F10" s="193"/>
      <c r="G10" s="193"/>
      <c r="H10" s="193"/>
    </row>
    <row r="11" spans="1:8" ht="21">
      <c r="A11" s="98" t="s">
        <v>146</v>
      </c>
      <c r="B11" s="151"/>
      <c r="C11" s="151"/>
      <c r="D11" s="151"/>
      <c r="E11" s="151"/>
      <c r="F11" s="151"/>
      <c r="G11" s="151"/>
      <c r="H11" s="151"/>
    </row>
    <row r="12" spans="1:8" ht="21">
      <c r="A12" s="3"/>
      <c r="B12" s="1"/>
      <c r="C12" s="2"/>
      <c r="D12" s="2"/>
      <c r="E12" s="2"/>
      <c r="F12" s="2"/>
      <c r="G12" s="2"/>
      <c r="H12" s="1"/>
    </row>
    <row r="13" spans="1:8" ht="21">
      <c r="A13" s="214" t="s">
        <v>83</v>
      </c>
      <c r="B13" s="214" t="s">
        <v>0</v>
      </c>
      <c r="C13" s="215" t="s">
        <v>1</v>
      </c>
      <c r="D13" s="215"/>
      <c r="E13" s="215"/>
      <c r="F13" s="215"/>
      <c r="G13" s="215"/>
      <c r="H13" s="214" t="s">
        <v>2</v>
      </c>
    </row>
    <row r="14" spans="1:8" ht="21">
      <c r="A14" s="214"/>
      <c r="B14" s="214"/>
      <c r="C14" s="4">
        <v>2566</v>
      </c>
      <c r="D14" s="4">
        <v>2567</v>
      </c>
      <c r="E14" s="4">
        <v>2568</v>
      </c>
      <c r="F14" s="4">
        <v>2569</v>
      </c>
      <c r="G14" s="4">
        <v>2570</v>
      </c>
      <c r="H14" s="214"/>
    </row>
    <row r="15" spans="1:8" ht="63">
      <c r="A15" s="216" t="s">
        <v>161</v>
      </c>
      <c r="B15" s="8" t="s">
        <v>81</v>
      </c>
      <c r="C15" s="9" t="str">
        <f>'ตารางที่ 3'!D8</f>
        <v>6 แห่ง</v>
      </c>
      <c r="D15" s="9" t="str">
        <f>'ตารางที่ 3'!E8</f>
        <v>6 แห่ง</v>
      </c>
      <c r="E15" s="9" t="str">
        <f>'ตารางที่ 3'!F8</f>
        <v>6 แห่ง</v>
      </c>
      <c r="F15" s="9" t="str">
        <f>'ตารางที่ 3'!G8</f>
        <v>6 แห่ง</v>
      </c>
      <c r="G15" s="9" t="str">
        <f>'ตารางที่ 3'!H8</f>
        <v>6 แห่ง</v>
      </c>
      <c r="H15" s="29"/>
    </row>
    <row r="16" spans="1:8" ht="63">
      <c r="A16" s="217"/>
      <c r="B16" s="7" t="s">
        <v>5</v>
      </c>
      <c r="C16" s="5" t="s">
        <v>6</v>
      </c>
      <c r="D16" s="5" t="s">
        <v>6</v>
      </c>
      <c r="E16" s="5" t="s">
        <v>6</v>
      </c>
      <c r="F16" s="5" t="s">
        <v>6</v>
      </c>
      <c r="G16" s="5" t="s">
        <v>6</v>
      </c>
      <c r="H16" s="30"/>
    </row>
  </sheetData>
  <mergeCells count="8">
    <mergeCell ref="A15:A16"/>
    <mergeCell ref="A1:H1"/>
    <mergeCell ref="A3:H3"/>
    <mergeCell ref="A13:A14"/>
    <mergeCell ref="B13:B14"/>
    <mergeCell ref="C13:G13"/>
    <mergeCell ref="H13:H14"/>
    <mergeCell ref="A2:H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90" firstPageNumber="124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"/>
  <sheetViews>
    <sheetView zoomScaleSheetLayoutView="80" workbookViewId="0">
      <selection activeCell="G10" sqref="G10"/>
    </sheetView>
  </sheetViews>
  <sheetFormatPr defaultRowHeight="14.25"/>
  <cols>
    <col min="1" max="1" width="30.625" style="103" customWidth="1"/>
    <col min="2" max="2" width="35.625" style="103" customWidth="1"/>
    <col min="3" max="3" width="9.375" style="103" customWidth="1"/>
    <col min="4" max="8" width="11.875" style="103" customWidth="1"/>
    <col min="9" max="9" width="9.625" style="103" customWidth="1"/>
    <col min="10" max="16384" width="9" style="103"/>
  </cols>
  <sheetData>
    <row r="1" spans="1:9" customFormat="1" ht="23.25">
      <c r="A1" s="212" t="s">
        <v>166</v>
      </c>
      <c r="B1" s="212"/>
      <c r="C1" s="212"/>
      <c r="D1" s="212"/>
      <c r="E1" s="212"/>
      <c r="F1" s="212"/>
      <c r="G1" s="212"/>
      <c r="H1" s="212"/>
      <c r="I1" s="212"/>
    </row>
    <row r="2" spans="1:9" ht="23.25">
      <c r="A2" s="212" t="s">
        <v>144</v>
      </c>
      <c r="B2" s="212"/>
      <c r="C2" s="212"/>
      <c r="D2" s="212"/>
      <c r="E2" s="212"/>
      <c r="F2" s="212"/>
      <c r="G2" s="212"/>
      <c r="H2" s="212"/>
      <c r="I2" s="212"/>
    </row>
    <row r="3" spans="1:9" ht="21">
      <c r="A3" s="1"/>
      <c r="B3" s="1"/>
      <c r="C3" s="1"/>
      <c r="D3" s="2"/>
      <c r="E3" s="2"/>
      <c r="F3" s="2"/>
      <c r="G3" s="2"/>
      <c r="H3" s="2"/>
      <c r="I3" s="1"/>
    </row>
    <row r="4" spans="1:9" ht="21">
      <c r="A4" s="213" t="s">
        <v>149</v>
      </c>
      <c r="B4" s="213"/>
      <c r="C4" s="213"/>
      <c r="D4" s="213"/>
      <c r="E4" s="213"/>
      <c r="F4" s="213"/>
      <c r="G4" s="213"/>
      <c r="H4" s="213"/>
      <c r="I4" s="213"/>
    </row>
    <row r="5" spans="1:9" ht="21">
      <c r="A5" s="3"/>
      <c r="B5" s="1"/>
      <c r="C5" s="1"/>
      <c r="D5" s="2"/>
      <c r="E5" s="2"/>
      <c r="F5" s="2"/>
      <c r="G5" s="2"/>
      <c r="H5" s="2"/>
      <c r="I5" s="1"/>
    </row>
    <row r="6" spans="1:9" ht="21">
      <c r="A6" s="221" t="s">
        <v>8</v>
      </c>
      <c r="B6" s="221" t="s">
        <v>0</v>
      </c>
      <c r="C6" s="221"/>
      <c r="D6" s="222" t="s">
        <v>1</v>
      </c>
      <c r="E6" s="222"/>
      <c r="F6" s="222"/>
      <c r="G6" s="222"/>
      <c r="H6" s="222"/>
      <c r="I6" s="221" t="s">
        <v>2</v>
      </c>
    </row>
    <row r="7" spans="1:9" ht="21">
      <c r="A7" s="221"/>
      <c r="B7" s="221"/>
      <c r="C7" s="221"/>
      <c r="D7" s="10">
        <v>2566</v>
      </c>
      <c r="E7" s="10">
        <v>2567</v>
      </c>
      <c r="F7" s="10">
        <v>2568</v>
      </c>
      <c r="G7" s="10">
        <v>2569</v>
      </c>
      <c r="H7" s="10">
        <v>2570</v>
      </c>
      <c r="I7" s="221"/>
    </row>
    <row r="8" spans="1:9" ht="21">
      <c r="A8" s="25" t="str">
        <f>'ตารางที่ 4 พิเศษหลวง'!A15</f>
        <v>1. โครงการสนับสนุนกิจกรรมพิเศษหลวง</v>
      </c>
      <c r="B8" s="25"/>
      <c r="C8" s="61" t="s">
        <v>52</v>
      </c>
      <c r="D8" s="61" t="str">
        <f>'ตารางที่ 4 พิเศษหลวง'!D15</f>
        <v>6 แห่ง</v>
      </c>
      <c r="E8" s="61" t="str">
        <f>'ตารางที่ 4 พิเศษหลวง'!E15</f>
        <v>6 แห่ง</v>
      </c>
      <c r="F8" s="61" t="str">
        <f>'ตารางที่ 4 พิเศษหลวง'!F15</f>
        <v>6 แห่ง</v>
      </c>
      <c r="G8" s="61" t="str">
        <f>'ตารางที่ 4 พิเศษหลวง'!G15</f>
        <v>6 แห่ง</v>
      </c>
      <c r="H8" s="61" t="str">
        <f>'ตารางที่ 4 พิเศษหลวง'!H15</f>
        <v>6 แห่ง</v>
      </c>
      <c r="I8" s="57"/>
    </row>
    <row r="9" spans="1:9" ht="21">
      <c r="A9" s="55"/>
      <c r="B9" s="55"/>
      <c r="C9" s="62" t="s">
        <v>53</v>
      </c>
      <c r="D9" s="62">
        <f>'ตารางที่ 4 พิเศษหลวง'!D16</f>
        <v>1999.67</v>
      </c>
      <c r="E9" s="62">
        <f>'ตารางที่ 4 พิเศษหลวง'!E16</f>
        <v>2276.8290000000002</v>
      </c>
      <c r="F9" s="62">
        <f>'ตารางที่ 4 พิเศษหลวง'!F16</f>
        <v>2378.0630000000001</v>
      </c>
      <c r="G9" s="62">
        <f>'ตารางที่ 4 พิเศษหลวง'!G16</f>
        <v>2500</v>
      </c>
      <c r="H9" s="62">
        <f>'ตารางที่ 4 พิเศษหลวง'!H16</f>
        <v>2500</v>
      </c>
      <c r="I9" s="100"/>
    </row>
    <row r="10" spans="1:9" ht="84">
      <c r="A10" s="218"/>
      <c r="B10" s="15" t="str">
        <f>'ตารางที่ 4 พิเศษหลวง'!B17</f>
        <v>เชิงปริมาณ : จำนวนงานก่อสร้าง ปรับปรุงอาคารในเขตพระราชฐานแล้วเสร็จ และเป็นไปตามพระราชประสงค์ภายในเวลาและงบประมาณที่กำหนด</v>
      </c>
      <c r="C10" s="39"/>
      <c r="D10" s="33" t="str">
        <f>'ตารางที่ 4 พิเศษหลวง'!D17</f>
        <v>6 แห่ง</v>
      </c>
      <c r="E10" s="33" t="str">
        <f>'ตารางที่ 4 พิเศษหลวง'!E17</f>
        <v>6 แห่ง</v>
      </c>
      <c r="F10" s="33" t="str">
        <f>'ตารางที่ 4 พิเศษหลวง'!F17</f>
        <v>6 แห่ง</v>
      </c>
      <c r="G10" s="33" t="str">
        <f>'ตารางที่ 4 พิเศษหลวง'!G17</f>
        <v>6 แห่ง</v>
      </c>
      <c r="H10" s="33" t="str">
        <f>'ตารางที่ 4 พิเศษหลวง'!H17</f>
        <v>6 แห่ง</v>
      </c>
      <c r="I10" s="219"/>
    </row>
    <row r="11" spans="1:9" ht="63">
      <c r="A11" s="218"/>
      <c r="B11" s="15" t="str">
        <f>'ตารางที่ 4 พิเศษหลวง'!B19</f>
        <v>เชิงคุณภาพ : งานก่อสร้างปรับปรุงอาคารในเขตพระราชฐานได้มาตรฐานตามหลักวิชาการ สวยงาม สมพระเกียรติ</v>
      </c>
      <c r="C11" s="39"/>
      <c r="D11" s="33" t="str">
        <f>'ตารางที่ 4 พิเศษหลวง'!D19</f>
        <v>ร้อยละ 100</v>
      </c>
      <c r="E11" s="33" t="str">
        <f>'ตารางที่ 4 พิเศษหลวง'!E19</f>
        <v>ร้อยละ 100</v>
      </c>
      <c r="F11" s="33" t="str">
        <f>'ตารางที่ 4 พิเศษหลวง'!F19</f>
        <v>ร้อยละ 100</v>
      </c>
      <c r="G11" s="33" t="str">
        <f>'ตารางที่ 4 พิเศษหลวง'!G19</f>
        <v>ร้อยละ 100</v>
      </c>
      <c r="H11" s="33" t="str">
        <f>'ตารางที่ 4 พิเศษหลวง'!H19</f>
        <v>ร้อยละ 100</v>
      </c>
      <c r="I11" s="219"/>
    </row>
    <row r="12" spans="1:9" ht="42">
      <c r="A12" s="68" t="str">
        <f>'ตารางที่ 4 พิเศษหลวง'!A20</f>
        <v>กิจกรรมหลักที่ 1 สนับสนุนกิจกรรมพิเศษหลวง</v>
      </c>
      <c r="B12" s="66"/>
      <c r="C12" s="63" t="s">
        <v>52</v>
      </c>
      <c r="D12" s="63" t="str">
        <f>'ตารางที่ 4 พิเศษหลวง'!D20</f>
        <v>6 แห่ง</v>
      </c>
      <c r="E12" s="63" t="str">
        <f>'ตารางที่ 4 พิเศษหลวง'!E20</f>
        <v>6 แห่ง</v>
      </c>
      <c r="F12" s="63" t="str">
        <f>'ตารางที่ 4 พิเศษหลวง'!F20</f>
        <v>6 แห่ง</v>
      </c>
      <c r="G12" s="63" t="str">
        <f>'ตารางที่ 4 พิเศษหลวง'!G20</f>
        <v>6 แห่ง</v>
      </c>
      <c r="H12" s="63" t="str">
        <f>'ตารางที่ 4 พิเศษหลวง'!H20</f>
        <v>6 แห่ง</v>
      </c>
      <c r="I12" s="149"/>
    </row>
    <row r="13" spans="1:9" ht="21">
      <c r="A13" s="56"/>
      <c r="B13" s="56"/>
      <c r="C13" s="63" t="s">
        <v>53</v>
      </c>
      <c r="D13" s="63">
        <f>'ตารางที่ 4 พิเศษหลวง'!D21</f>
        <v>1999.67</v>
      </c>
      <c r="E13" s="63">
        <f>'ตารางที่ 4 พิเศษหลวง'!E21</f>
        <v>2276.8290000000002</v>
      </c>
      <c r="F13" s="63">
        <f>'ตารางที่ 4 พิเศษหลวง'!F21</f>
        <v>2378.0630000000001</v>
      </c>
      <c r="G13" s="63">
        <f>'ตารางที่ 4 พิเศษหลวง'!G21</f>
        <v>2500</v>
      </c>
      <c r="H13" s="63">
        <f>'ตารางที่ 4 พิเศษหลวง'!H21</f>
        <v>2500</v>
      </c>
      <c r="I13" s="100"/>
    </row>
    <row r="14" spans="1:9" ht="84">
      <c r="A14" s="101"/>
      <c r="B14" s="15" t="str">
        <f>'ตารางที่ 4 พิเศษหลวง'!B22</f>
        <v>เชิงปริมาณ : จำนวนงานก่อสร้าง ปรับปรุงอาคารในเขตพระราชฐานแล้วเสร็จ และเป็นไปตามพระราชประสงค์ภายในเวลาและงบประมาณที่กำหนด</v>
      </c>
      <c r="C14" s="39"/>
      <c r="D14" s="33" t="str">
        <f>'ตารางที่ 4 พิเศษหลวง'!D22</f>
        <v>6 แห่ง</v>
      </c>
      <c r="E14" s="33" t="str">
        <f>'ตารางที่ 4 พิเศษหลวง'!E22</f>
        <v>6 แห่ง</v>
      </c>
      <c r="F14" s="33" t="str">
        <f>'ตารางที่ 4 พิเศษหลวง'!F22</f>
        <v>6 แห่ง</v>
      </c>
      <c r="G14" s="33" t="str">
        <f>'ตารางที่ 4 พิเศษหลวง'!G22</f>
        <v>6 แห่ง</v>
      </c>
      <c r="H14" s="33" t="str">
        <f>'ตารางที่ 4 พิเศษหลวง'!H22</f>
        <v>6 แห่ง</v>
      </c>
      <c r="I14" s="53"/>
    </row>
    <row r="15" spans="1:9" ht="63">
      <c r="A15" s="54"/>
      <c r="B15" s="11" t="str">
        <f>'ตารางที่ 4 พิเศษหลวง'!B23</f>
        <v>เชิงคุณภาพ : งานก่อสร้างปรับปรุงอาคารในเขตพระราชฐานได้มาตรฐานตามหลักวิชาการ สวยงาม สมพระเกียรติ</v>
      </c>
      <c r="C15" s="60"/>
      <c r="D15" s="34" t="str">
        <f>'ตารางที่ 4 พิเศษหลวง'!D23</f>
        <v>ร้อยละ 100</v>
      </c>
      <c r="E15" s="34" t="str">
        <f>'ตารางที่ 4 พิเศษหลวง'!E23</f>
        <v>ร้อยละ 100</v>
      </c>
      <c r="F15" s="34" t="str">
        <f>'ตารางที่ 4 พิเศษหลวง'!F23</f>
        <v>ร้อยละ 100</v>
      </c>
      <c r="G15" s="34" t="str">
        <f>'ตารางที่ 4 พิเศษหลวง'!G23</f>
        <v>ร้อยละ 100</v>
      </c>
      <c r="H15" s="34" t="str">
        <f>'ตารางที่ 4 พิเศษหลวง'!H23</f>
        <v>ร้อยละ 100</v>
      </c>
      <c r="I15" s="6"/>
    </row>
    <row r="16" spans="1:9" ht="42">
      <c r="A16" s="22" t="str">
        <f>'ตารางที่ 4 บริการด้านช่าง'!A16</f>
        <v>2. ผลผลิตการให้บริการด้านช่าง และกำกับดูแลอาคาร</v>
      </c>
      <c r="B16" s="25"/>
      <c r="C16" s="61" t="s">
        <v>52</v>
      </c>
      <c r="D16" s="64" t="str">
        <f>'ตารางที่ 4 บริการด้านช่าง'!D16</f>
        <v>108,000 ครั้ง
5,500 อาคาร</v>
      </c>
      <c r="E16" s="64" t="str">
        <f>'ตารางที่ 4 บริการด้านช่าง'!E16</f>
        <v>113,000 ครั้ง
5,500 อาคาร</v>
      </c>
      <c r="F16" s="64" t="str">
        <f>'ตารางที่ 4 บริการด้านช่าง'!F16</f>
        <v>118,000 ครั้ง
5,500 อาคาร</v>
      </c>
      <c r="G16" s="64" t="str">
        <f>'ตารางที่ 4 บริการด้านช่าง'!G16</f>
        <v>118,000 ครั้ง
5,500 อาคาร</v>
      </c>
      <c r="H16" s="64" t="str">
        <f>'ตารางที่ 4 บริการด้านช่าง'!H16</f>
        <v>118,000 ครั้ง
5,500 อาคาร</v>
      </c>
      <c r="I16" s="57"/>
    </row>
    <row r="17" spans="1:9" ht="21">
      <c r="A17" s="55"/>
      <c r="B17" s="55"/>
      <c r="C17" s="62" t="s">
        <v>53</v>
      </c>
      <c r="D17" s="62">
        <f>'ตารางที่ 4 บริการด้านช่าง'!D17</f>
        <v>536.36590000000001</v>
      </c>
      <c r="E17" s="62">
        <f>'ตารางที่ 4 บริการด้านช่าง'!E17</f>
        <v>448.37549999999999</v>
      </c>
      <c r="F17" s="62">
        <f>'ตารางที่ 4 บริการด้านช่าง'!F17</f>
        <v>431.48250000000002</v>
      </c>
      <c r="G17" s="62">
        <f>'ตารางที่ 4 บริการด้านช่าง'!G17</f>
        <v>161.92860000000002</v>
      </c>
      <c r="H17" s="62">
        <f>'ตารางที่ 4 บริการด้านช่าง'!H17</f>
        <v>161.92860000000002</v>
      </c>
      <c r="I17" s="149"/>
    </row>
    <row r="18" spans="1:9" ht="42">
      <c r="A18" s="141"/>
      <c r="B18" s="15" t="str">
        <f>'ตารางที่ 4 บริการด้านช่าง'!B18</f>
        <v>เชิงปริมาณ 1 : จำนวนงานที่ให้บริการและให้คำปรึกษาด้านช่าง</v>
      </c>
      <c r="C18" s="23"/>
      <c r="D18" s="39" t="str">
        <f>'ตารางที่ 4 บริการด้านช่าง'!D18</f>
        <v>108,000 ครั้ง</v>
      </c>
      <c r="E18" s="39" t="str">
        <f>'ตารางที่ 4 บริการด้านช่าง'!E18</f>
        <v>113,000 ครั้ง</v>
      </c>
      <c r="F18" s="39" t="str">
        <f>'ตารางที่ 4 บริการด้านช่าง'!F18</f>
        <v>118,000 ครั้ง</v>
      </c>
      <c r="G18" s="39" t="str">
        <f>'ตารางที่ 4 บริการด้านช่าง'!G18</f>
        <v>118,000 ครั้ง</v>
      </c>
      <c r="H18" s="39" t="str">
        <f>'ตารางที่ 4 บริการด้านช่าง'!H18</f>
        <v>118,000 ครั้ง</v>
      </c>
      <c r="I18" s="149"/>
    </row>
    <row r="19" spans="1:9" ht="42">
      <c r="A19" s="150"/>
      <c r="B19" s="15" t="str">
        <f>'ตารางที่ 4 บริการด้านช่าง'!B20</f>
        <v>เชิงปริมาณ 2 : จำนวนอาคารภาครัฐที่ได้รับการกำกับ ดูแล และตรวจสอบ</v>
      </c>
      <c r="C19" s="23"/>
      <c r="D19" s="65" t="str">
        <f>'ตารางที่ 4 บริการด้านช่าง'!D20</f>
        <v>5,500 อาคาร</v>
      </c>
      <c r="E19" s="65" t="str">
        <f>'ตารางที่ 4 บริการด้านช่าง'!E20</f>
        <v>5,500 อาคาร</v>
      </c>
      <c r="F19" s="65" t="str">
        <f>'ตารางที่ 4 บริการด้านช่าง'!F20</f>
        <v>5,500 อาคาร</v>
      </c>
      <c r="G19" s="65" t="str">
        <f>'ตารางที่ 4 บริการด้านช่าง'!G20</f>
        <v>5,500 อาคาร</v>
      </c>
      <c r="H19" s="65" t="str">
        <f>'ตารางที่ 4 บริการด้านช่าง'!H20</f>
        <v>5,500 อาคาร</v>
      </c>
      <c r="I19" s="149"/>
    </row>
    <row r="20" spans="1:9" ht="63">
      <c r="A20" s="220"/>
      <c r="B20" s="15" t="str">
        <f>'ตารางที่ 4 บริการด้านช่าง'!B22</f>
        <v>เชิงคุณภาพ 1 : งานที่ให้บริการด้านช่างมีความถูกต้องตามหลักวิชาการด้านช่างและเป็นไปตามกฎหมาย</v>
      </c>
      <c r="C20" s="23"/>
      <c r="D20" s="65" t="str">
        <f>'ตารางที่ 4 บริการด้านช่าง'!D22</f>
        <v>ร้อยละ 100</v>
      </c>
      <c r="E20" s="65" t="str">
        <f>'ตารางที่ 4 บริการด้านช่าง'!E22</f>
        <v>ร้อยละ 100</v>
      </c>
      <c r="F20" s="65" t="str">
        <f>'ตารางที่ 4 บริการด้านช่าง'!F22</f>
        <v>ร้อยละ 100</v>
      </c>
      <c r="G20" s="65" t="str">
        <f>'ตารางที่ 4 บริการด้านช่าง'!G22</f>
        <v>ร้อยละ 100</v>
      </c>
      <c r="H20" s="65" t="str">
        <f>'ตารางที่ 4 บริการด้านช่าง'!H22</f>
        <v>ร้อยละ 100</v>
      </c>
      <c r="I20" s="149"/>
    </row>
    <row r="21" spans="1:9" ht="42">
      <c r="A21" s="220"/>
      <c r="B21" s="15" t="str">
        <f>'ตารางที่ 4 บริการด้านช่าง'!B23</f>
        <v>เชิงคุณภาพ 2 : ข้อขัดแย้งและข้อพิพาทในการบังคับใช้กฎหมายอาคารลดลง</v>
      </c>
      <c r="C21" s="23"/>
      <c r="D21" s="33" t="str">
        <f>'ตารางที่ 4 บริการด้านช่าง'!D23</f>
        <v>ร้อยละ 20</v>
      </c>
      <c r="E21" s="33" t="str">
        <f>'ตารางที่ 4 บริการด้านช่าง'!E23</f>
        <v>ร้อยละ 20</v>
      </c>
      <c r="F21" s="33" t="str">
        <f>'ตารางที่ 4 บริการด้านช่าง'!F23</f>
        <v>ร้อยละ 20</v>
      </c>
      <c r="G21" s="33" t="str">
        <f>'ตารางที่ 4 บริการด้านช่าง'!G23</f>
        <v>ร้อยละ 20</v>
      </c>
      <c r="H21" s="33" t="str">
        <f>'ตารางที่ 4 บริการด้านช่าง'!H23</f>
        <v>ร้อยละ 20</v>
      </c>
      <c r="I21" s="149"/>
    </row>
    <row r="22" spans="1:9" ht="21">
      <c r="A22" s="54"/>
      <c r="B22" s="11" t="str">
        <f>'ตารางที่ 4 บริการด้านช่าง'!B24</f>
        <v>เชิงคุณภาพ 3 : การเกิดอัคคีภัยในอาคารลดลง</v>
      </c>
      <c r="C22" s="58"/>
      <c r="D22" s="152" t="str">
        <f>'ตารางที่ 4 บริการด้านช่าง'!D24</f>
        <v>ร้อยละ 80</v>
      </c>
      <c r="E22" s="152" t="str">
        <f>'ตารางที่ 4 บริการด้านช่าง'!E24</f>
        <v>ร้อยละ 80</v>
      </c>
      <c r="F22" s="152" t="str">
        <f>'ตารางที่ 4 บริการด้านช่าง'!F24</f>
        <v>ร้อยละ 80</v>
      </c>
      <c r="G22" s="152" t="str">
        <f>'ตารางที่ 4 บริการด้านช่าง'!G24</f>
        <v>ร้อยละ 80</v>
      </c>
      <c r="H22" s="152" t="str">
        <f>'ตารางที่ 4 บริการด้านช่าง'!H24</f>
        <v>ร้อยละ 80</v>
      </c>
      <c r="I22" s="59"/>
    </row>
    <row r="23" spans="1:9" ht="21">
      <c r="A23" s="153" t="str">
        <f>'ตารางที่ 4 บริการด้านช่าง'!A25</f>
        <v>กิจกรรมหลักที่ 1 บริการด้านช่าง</v>
      </c>
      <c r="B23" s="154"/>
      <c r="C23" s="155" t="s">
        <v>52</v>
      </c>
      <c r="D23" s="156" t="str">
        <f>'ตารางที่ 4 บริการด้านช่าง'!D25</f>
        <v>108,000 ครั้ง</v>
      </c>
      <c r="E23" s="156" t="str">
        <f>'ตารางที่ 4 บริการด้านช่าง'!E25</f>
        <v>113,000 ครั้ง</v>
      </c>
      <c r="F23" s="156" t="str">
        <f>'ตารางที่ 4 บริการด้านช่าง'!F25</f>
        <v>118,000 ครั้ง</v>
      </c>
      <c r="G23" s="156" t="str">
        <f>'ตารางที่ 4 บริการด้านช่าง'!G25</f>
        <v>118,000 ครั้ง</v>
      </c>
      <c r="H23" s="156" t="str">
        <f>'ตารางที่ 4 บริการด้านช่าง'!H25</f>
        <v>118,000 ครั้ง</v>
      </c>
      <c r="I23" s="57"/>
    </row>
    <row r="24" spans="1:9" ht="21">
      <c r="A24" s="56"/>
      <c r="B24" s="56"/>
      <c r="C24" s="63" t="s">
        <v>53</v>
      </c>
      <c r="D24" s="63">
        <f>'ตารางที่ 4 บริการด้านช่าง'!D26</f>
        <v>480.76639999999998</v>
      </c>
      <c r="E24" s="63">
        <f>'ตารางที่ 4 บริการด้านช่าง'!E26</f>
        <v>366.07490000000001</v>
      </c>
      <c r="F24" s="63">
        <f>'ตารางที่ 4 บริการด้านช่าง'!F26</f>
        <v>394.78640000000001</v>
      </c>
      <c r="G24" s="63">
        <f>'ตารางที่ 4 บริการด้านช่าง'!G26</f>
        <v>130.33330000000001</v>
      </c>
      <c r="H24" s="63">
        <f>'ตารางที่ 4 บริการด้านช่าง'!H26</f>
        <v>130.33330000000001</v>
      </c>
      <c r="I24" s="149"/>
    </row>
    <row r="25" spans="1:9" ht="42">
      <c r="A25" s="141"/>
      <c r="B25" s="104" t="str">
        <f>'ตารางที่ 4 บริการด้านช่าง'!B27</f>
        <v>เชิงปริมาณ : จำนวนงานที่ให้บริการและให้คำปรึกษาด้านช่าง</v>
      </c>
      <c r="C25" s="37"/>
      <c r="D25" s="86" t="str">
        <f>'ตารางที่ 4 บริการด้านช่าง'!D27</f>
        <v>108,000 ครั้ง</v>
      </c>
      <c r="E25" s="86" t="str">
        <f>'ตารางที่ 4 บริการด้านช่าง'!E27</f>
        <v>113,000 ครั้ง</v>
      </c>
      <c r="F25" s="86" t="str">
        <f>'ตารางที่ 4 บริการด้านช่าง'!F27</f>
        <v>118,000 ครั้ง</v>
      </c>
      <c r="G25" s="86" t="str">
        <f>'ตารางที่ 4 บริการด้านช่าง'!G27</f>
        <v>118,000 ครั้ง</v>
      </c>
      <c r="H25" s="86" t="str">
        <f>'ตารางที่ 4 บริการด้านช่าง'!H27</f>
        <v>118,000 ครั้ง</v>
      </c>
      <c r="I25" s="53"/>
    </row>
    <row r="26" spans="1:9" ht="63">
      <c r="A26" s="88"/>
      <c r="B26" s="15" t="str">
        <f>'ตารางที่ 4 บริการด้านช่าง'!B28</f>
        <v>เชิงคุณภาพ : งานที่ให้บริการด้านช่างมีความถูกต้องตามหลักวิชาการด้านช่างและเป็นไปตามกฎหมาย</v>
      </c>
      <c r="C26" s="23"/>
      <c r="D26" s="65" t="str">
        <f>'ตารางที่ 4 บริการด้านช่าง'!D28</f>
        <v>ร้อยละ 100</v>
      </c>
      <c r="E26" s="65" t="str">
        <f>'ตารางที่ 4 บริการด้านช่าง'!E28</f>
        <v>ร้อยละ 100</v>
      </c>
      <c r="F26" s="65" t="str">
        <f>'ตารางที่ 4 บริการด้านช่าง'!F28</f>
        <v>ร้อยละ 100</v>
      </c>
      <c r="G26" s="65" t="str">
        <f>'ตารางที่ 4 บริการด้านช่าง'!G28</f>
        <v>ร้อยละ 100</v>
      </c>
      <c r="H26" s="65" t="str">
        <f>'ตารางที่ 4 บริการด้านช่าง'!H28</f>
        <v>ร้อยละ 100</v>
      </c>
      <c r="I26" s="149"/>
    </row>
    <row r="27" spans="1:9" ht="63">
      <c r="A27" s="68" t="str">
        <f>'ตารางที่ 4 บริการด้านช่าง'!A57</f>
        <v>กิจกรรมหลักที่ 2 กำกับดูแลตามกฎหมายควบคุมอาคารเพื่อความปลอดภัยในชีวิตและทรัพย์สิน</v>
      </c>
      <c r="B27" s="66"/>
      <c r="C27" s="63" t="s">
        <v>52</v>
      </c>
      <c r="D27" s="67" t="str">
        <f>'ตารางที่ 4 บริการด้านช่าง'!D57</f>
        <v>5,500 อาคาร</v>
      </c>
      <c r="E27" s="67" t="str">
        <f>'ตารางที่ 4 บริการด้านช่าง'!E57</f>
        <v>5,500 อาคาร</v>
      </c>
      <c r="F27" s="67" t="str">
        <f>'ตารางที่ 4 บริการด้านช่าง'!F57</f>
        <v>5,500 อาคาร</v>
      </c>
      <c r="G27" s="67" t="str">
        <f>'ตารางที่ 4 บริการด้านช่าง'!G57</f>
        <v>5,500 อาคาร</v>
      </c>
      <c r="H27" s="67" t="str">
        <f>'ตารางที่ 4 บริการด้านช่าง'!H57</f>
        <v>5,500 อาคาร</v>
      </c>
      <c r="I27" s="149"/>
    </row>
    <row r="28" spans="1:9" ht="21">
      <c r="A28" s="56"/>
      <c r="B28" s="56"/>
      <c r="C28" s="63" t="s">
        <v>53</v>
      </c>
      <c r="D28" s="63">
        <f>'ตารางที่ 4 บริการด้านช่าง'!D58</f>
        <v>55.599499999999999</v>
      </c>
      <c r="E28" s="63">
        <f>'ตารางที่ 4 บริการด้านช่าง'!E58</f>
        <v>82.300600000000003</v>
      </c>
      <c r="F28" s="63">
        <f>'ตารางที่ 4 บริการด้านช่าง'!F58</f>
        <v>36.696100000000001</v>
      </c>
      <c r="G28" s="63">
        <f>'ตารางที่ 4 บริการด้านช่าง'!G58</f>
        <v>31.595300000000002</v>
      </c>
      <c r="H28" s="63">
        <f>'ตารางที่ 4 บริการด้านช่าง'!H58</f>
        <v>31.595300000000002</v>
      </c>
      <c r="I28" s="149"/>
    </row>
    <row r="29" spans="1:9" ht="42">
      <c r="A29" s="141"/>
      <c r="B29" s="15" t="str">
        <f>'ตารางที่ 4 บริการด้านช่าง'!B59</f>
        <v>เชิงปริมาณ : จำนวนอาคารภาครัฐที่ได้รับการกำกับ ดูแล และตรวจสอบ</v>
      </c>
      <c r="C29" s="23"/>
      <c r="D29" s="65" t="str">
        <f>'ตารางที่ 4 บริการด้านช่าง'!D59</f>
        <v>5,500 อาคาร</v>
      </c>
      <c r="E29" s="65" t="str">
        <f>'ตารางที่ 4 บริการด้านช่าง'!E59</f>
        <v>5,500 อาคาร</v>
      </c>
      <c r="F29" s="65" t="str">
        <f>'ตารางที่ 4 บริการด้านช่าง'!F59</f>
        <v>5,500 อาคาร</v>
      </c>
      <c r="G29" s="65" t="str">
        <f>'ตารางที่ 4 บริการด้านช่าง'!G59</f>
        <v>5,500 อาคาร</v>
      </c>
      <c r="H29" s="65" t="str">
        <f>'ตารางที่ 4 บริการด้านช่าง'!H59</f>
        <v>5,500 อาคาร</v>
      </c>
      <c r="I29" s="149"/>
    </row>
    <row r="30" spans="1:9" ht="42">
      <c r="A30" s="150"/>
      <c r="B30" s="15" t="str">
        <f>'ตารางที่ 4 บริการด้านช่าง'!B60</f>
        <v>เชิงคุณภาพ 1 : ข้อขัดแย้งและข้อพิพาทในการบังคับใช้กฎหมายอาคารลดลง</v>
      </c>
      <c r="C30" s="23"/>
      <c r="D30" s="65" t="str">
        <f>'ตารางที่ 4 บริการด้านช่าง'!D60</f>
        <v>ร้อยละ 20</v>
      </c>
      <c r="E30" s="65" t="str">
        <f>'ตารางที่ 4 บริการด้านช่าง'!E60</f>
        <v>ร้อยละ 20</v>
      </c>
      <c r="F30" s="65" t="str">
        <f>'ตารางที่ 4 บริการด้านช่าง'!F60</f>
        <v>ร้อยละ 20</v>
      </c>
      <c r="G30" s="65" t="str">
        <f>'ตารางที่ 4 บริการด้านช่าง'!G60</f>
        <v>ร้อยละ 20</v>
      </c>
      <c r="H30" s="65" t="str">
        <f>'ตารางที่ 4 บริการด้านช่าง'!H60</f>
        <v>ร้อยละ 20</v>
      </c>
      <c r="I30" s="149"/>
    </row>
    <row r="31" spans="1:9" ht="21">
      <c r="A31" s="54"/>
      <c r="B31" s="11" t="str">
        <f>'ตารางที่ 4 บริการด้านช่าง'!B61</f>
        <v>เชิงคุณภาพ 2 : การเกิดอัคคีภัยในอาคารลดลง</v>
      </c>
      <c r="C31" s="58"/>
      <c r="D31" s="34" t="str">
        <f>'ตารางที่ 4 บริการด้านช่าง'!D61</f>
        <v>ร้อยละ 80</v>
      </c>
      <c r="E31" s="34" t="str">
        <f>'ตารางที่ 4 บริการด้านช่าง'!E61</f>
        <v>ร้อยละ 80</v>
      </c>
      <c r="F31" s="34" t="str">
        <f>'ตารางที่ 4 บริการด้านช่าง'!F61</f>
        <v>ร้อยละ 80</v>
      </c>
      <c r="G31" s="34" t="str">
        <f>'ตารางที่ 4 บริการด้านช่าง'!G61</f>
        <v>ร้อยละ 80</v>
      </c>
      <c r="H31" s="34" t="str">
        <f>'ตารางที่ 4 บริการด้านช่าง'!H61</f>
        <v>ร้อยละ 80</v>
      </c>
      <c r="I31" s="59"/>
    </row>
  </sheetData>
  <mergeCells count="11">
    <mergeCell ref="A10:A11"/>
    <mergeCell ref="I10:I11"/>
    <mergeCell ref="A20:A21"/>
    <mergeCell ref="A1:I1"/>
    <mergeCell ref="A4:I4"/>
    <mergeCell ref="A6:A7"/>
    <mergeCell ref="B6:B7"/>
    <mergeCell ref="C6:C7"/>
    <mergeCell ref="D6:H6"/>
    <mergeCell ref="I6:I7"/>
    <mergeCell ref="A2:I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90" firstPageNumber="124" orientation="landscape" useFirstPageNumber="1" r:id="rId1"/>
  <rowBreaks count="2" manualBreakCount="2">
    <brk id="15" max="16383" man="1"/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26"/>
  <sheetViews>
    <sheetView zoomScaleNormal="100" zoomScaleSheetLayoutView="80" workbookViewId="0">
      <selection activeCell="B5" sqref="B5"/>
    </sheetView>
  </sheetViews>
  <sheetFormatPr defaultRowHeight="14.25"/>
  <cols>
    <col min="1" max="1" width="36" style="103" customWidth="1"/>
    <col min="2" max="2" width="36.25" style="103" customWidth="1"/>
    <col min="3" max="3" width="10.125" style="103" customWidth="1"/>
    <col min="4" max="9" width="12" style="103" customWidth="1"/>
    <col min="10" max="10" width="9.375" style="103" customWidth="1"/>
    <col min="11" max="16384" width="9" style="103"/>
  </cols>
  <sheetData>
    <row r="1" spans="1:10" customFormat="1" ht="23.25">
      <c r="A1" s="212" t="s">
        <v>166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23.25">
      <c r="A2" s="212" t="s">
        <v>144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ht="21">
      <c r="A3" s="177"/>
      <c r="B3" s="177"/>
      <c r="C3" s="177"/>
      <c r="D3" s="177"/>
      <c r="E3" s="177"/>
      <c r="F3" s="177"/>
      <c r="G3" s="177"/>
      <c r="H3" s="177"/>
      <c r="I3" s="177"/>
      <c r="J3" s="177"/>
    </row>
    <row r="4" spans="1:10" ht="21">
      <c r="A4" s="99" t="s">
        <v>84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21">
      <c r="A5" s="99" t="s">
        <v>91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21">
      <c r="A6" s="99" t="s">
        <v>92</v>
      </c>
      <c r="B6" s="99"/>
      <c r="C6" s="99"/>
      <c r="D6" s="99"/>
      <c r="E6" s="99"/>
      <c r="F6" s="99"/>
      <c r="G6" s="99"/>
      <c r="H6" s="99"/>
      <c r="I6" s="99"/>
      <c r="J6" s="99"/>
    </row>
    <row r="7" spans="1:10" ht="21">
      <c r="A7" s="193" t="s">
        <v>177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0" ht="21">
      <c r="A8" s="193" t="s">
        <v>178</v>
      </c>
      <c r="B8" s="99"/>
      <c r="C8" s="99"/>
      <c r="D8" s="99"/>
      <c r="E8" s="99"/>
      <c r="F8" s="99"/>
      <c r="G8" s="99"/>
      <c r="H8" s="99"/>
      <c r="I8" s="99"/>
      <c r="J8" s="99"/>
    </row>
    <row r="9" spans="1:10" ht="21">
      <c r="A9" s="193" t="s">
        <v>179</v>
      </c>
      <c r="B9" s="99"/>
      <c r="C9" s="99"/>
      <c r="D9" s="99"/>
      <c r="E9" s="99"/>
      <c r="F9" s="99"/>
      <c r="G9" s="99"/>
      <c r="H9" s="99"/>
      <c r="I9" s="99"/>
      <c r="J9" s="99"/>
    </row>
    <row r="10" spans="1:10" ht="21">
      <c r="A10" s="3" t="s">
        <v>180</v>
      </c>
      <c r="B10" s="1"/>
      <c r="C10" s="1"/>
      <c r="D10" s="2"/>
      <c r="E10" s="2"/>
      <c r="F10" s="2"/>
      <c r="G10" s="2"/>
      <c r="H10" s="2"/>
      <c r="I10" s="2"/>
      <c r="J10" s="1"/>
    </row>
    <row r="11" spans="1:10" ht="21">
      <c r="A11" s="3" t="s">
        <v>150</v>
      </c>
      <c r="B11" s="1"/>
      <c r="C11" s="1"/>
      <c r="D11" s="2"/>
      <c r="E11" s="2"/>
      <c r="F11" s="2"/>
      <c r="G11" s="2"/>
      <c r="H11" s="2"/>
      <c r="I11" s="2"/>
      <c r="J11" s="1"/>
    </row>
    <row r="12" spans="1:10" ht="21">
      <c r="A12" s="3"/>
      <c r="B12" s="1"/>
      <c r="C12" s="1"/>
      <c r="D12" s="2"/>
      <c r="E12" s="2"/>
      <c r="F12" s="2"/>
      <c r="G12" s="2"/>
      <c r="H12" s="2"/>
      <c r="I12" s="2"/>
      <c r="J12" s="1"/>
    </row>
    <row r="13" spans="1:10" ht="21">
      <c r="A13" s="221" t="s">
        <v>8</v>
      </c>
      <c r="B13" s="221" t="s">
        <v>0</v>
      </c>
      <c r="C13" s="221" t="s">
        <v>9</v>
      </c>
      <c r="D13" s="222" t="s">
        <v>1</v>
      </c>
      <c r="E13" s="222"/>
      <c r="F13" s="222"/>
      <c r="G13" s="222"/>
      <c r="H13" s="222"/>
      <c r="I13" s="221" t="s">
        <v>49</v>
      </c>
      <c r="J13" s="221" t="s">
        <v>2</v>
      </c>
    </row>
    <row r="14" spans="1:10" ht="21">
      <c r="A14" s="221"/>
      <c r="B14" s="221"/>
      <c r="C14" s="221"/>
      <c r="D14" s="10">
        <v>2566</v>
      </c>
      <c r="E14" s="10">
        <v>2567</v>
      </c>
      <c r="F14" s="10">
        <v>2568</v>
      </c>
      <c r="G14" s="10">
        <v>2569</v>
      </c>
      <c r="H14" s="10">
        <v>2570</v>
      </c>
      <c r="I14" s="221"/>
      <c r="J14" s="221"/>
    </row>
    <row r="15" spans="1:10" ht="21">
      <c r="A15" s="25" t="s">
        <v>147</v>
      </c>
      <c r="B15" s="26"/>
      <c r="C15" s="46" t="s">
        <v>52</v>
      </c>
      <c r="D15" s="32" t="str">
        <f>D17</f>
        <v>6 แห่ง</v>
      </c>
      <c r="E15" s="32" t="str">
        <f t="shared" ref="E15:H15" si="0">E17</f>
        <v>6 แห่ง</v>
      </c>
      <c r="F15" s="32" t="str">
        <f t="shared" si="0"/>
        <v>6 แห่ง</v>
      </c>
      <c r="G15" s="32" t="str">
        <f t="shared" si="0"/>
        <v>6 แห่ง</v>
      </c>
      <c r="H15" s="32" t="str">
        <f t="shared" si="0"/>
        <v>6 แห่ง</v>
      </c>
      <c r="I15" s="32" t="s">
        <v>4</v>
      </c>
      <c r="J15" s="35"/>
    </row>
    <row r="16" spans="1:10" ht="21">
      <c r="A16" s="27"/>
      <c r="B16" s="27"/>
      <c r="C16" s="47" t="s">
        <v>53</v>
      </c>
      <c r="D16" s="93">
        <f>SUM(D18)</f>
        <v>1999.67</v>
      </c>
      <c r="E16" s="93">
        <f t="shared" ref="E16:H16" si="1">SUM(E18)</f>
        <v>2276.8290000000002</v>
      </c>
      <c r="F16" s="93">
        <f t="shared" si="1"/>
        <v>2378.0630000000001</v>
      </c>
      <c r="G16" s="93">
        <f t="shared" si="1"/>
        <v>2500</v>
      </c>
      <c r="H16" s="93">
        <f t="shared" si="1"/>
        <v>2500</v>
      </c>
      <c r="I16" s="93">
        <f>SUM(D16:H16)</f>
        <v>11654.562</v>
      </c>
      <c r="J16" s="36"/>
    </row>
    <row r="17" spans="1:10" ht="84">
      <c r="A17" s="71"/>
      <c r="B17" s="87" t="s">
        <v>141</v>
      </c>
      <c r="C17" s="42" t="s">
        <v>10</v>
      </c>
      <c r="D17" s="33" t="str">
        <f>D20</f>
        <v>6 แห่ง</v>
      </c>
      <c r="E17" s="33" t="str">
        <f t="shared" ref="E17:H17" si="2">E20</f>
        <v>6 แห่ง</v>
      </c>
      <c r="F17" s="33" t="str">
        <f t="shared" si="2"/>
        <v>6 แห่ง</v>
      </c>
      <c r="G17" s="33" t="str">
        <f t="shared" si="2"/>
        <v>6 แห่ง</v>
      </c>
      <c r="H17" s="33" t="str">
        <f t="shared" si="2"/>
        <v>6 แห่ง</v>
      </c>
      <c r="I17" s="105"/>
      <c r="J17" s="12"/>
    </row>
    <row r="18" spans="1:10" ht="21">
      <c r="A18" s="16"/>
      <c r="B18" s="14"/>
      <c r="C18" s="44"/>
      <c r="D18" s="33">
        <f>SUM(D21)</f>
        <v>1999.67</v>
      </c>
      <c r="E18" s="33">
        <f t="shared" ref="E18:H18" si="3">SUM(E21)</f>
        <v>2276.8290000000002</v>
      </c>
      <c r="F18" s="33">
        <f t="shared" si="3"/>
        <v>2378.0630000000001</v>
      </c>
      <c r="G18" s="33">
        <f t="shared" si="3"/>
        <v>2500</v>
      </c>
      <c r="H18" s="33">
        <f t="shared" si="3"/>
        <v>2500</v>
      </c>
      <c r="I18" s="52"/>
      <c r="J18" s="12"/>
    </row>
    <row r="19" spans="1:10" ht="63">
      <c r="A19" s="89"/>
      <c r="B19" s="11" t="s">
        <v>89</v>
      </c>
      <c r="C19" s="60" t="s">
        <v>10</v>
      </c>
      <c r="D19" s="34" t="s">
        <v>6</v>
      </c>
      <c r="E19" s="34" t="s">
        <v>6</v>
      </c>
      <c r="F19" s="34" t="s">
        <v>6</v>
      </c>
      <c r="G19" s="34" t="s">
        <v>6</v>
      </c>
      <c r="H19" s="34" t="s">
        <v>6</v>
      </c>
      <c r="I19" s="70"/>
      <c r="J19" s="13"/>
    </row>
    <row r="20" spans="1:10" ht="21">
      <c r="A20" s="106" t="s">
        <v>142</v>
      </c>
      <c r="B20" s="106"/>
      <c r="C20" s="107" t="s">
        <v>52</v>
      </c>
      <c r="D20" s="108" t="str">
        <f>D22</f>
        <v>6 แห่ง</v>
      </c>
      <c r="E20" s="108" t="str">
        <f t="shared" ref="E20:H20" si="4">E22</f>
        <v>6 แห่ง</v>
      </c>
      <c r="F20" s="108" t="str">
        <f t="shared" si="4"/>
        <v>6 แห่ง</v>
      </c>
      <c r="G20" s="108" t="str">
        <f t="shared" si="4"/>
        <v>6 แห่ง</v>
      </c>
      <c r="H20" s="108" t="str">
        <f t="shared" si="4"/>
        <v>6 แห่ง</v>
      </c>
      <c r="I20" s="109"/>
      <c r="J20" s="28"/>
    </row>
    <row r="21" spans="1:10" ht="21">
      <c r="A21" s="45"/>
      <c r="B21" s="110"/>
      <c r="C21" s="81" t="s">
        <v>53</v>
      </c>
      <c r="D21" s="111">
        <f>SUM(D24)</f>
        <v>1999.67</v>
      </c>
      <c r="E21" s="111">
        <f t="shared" ref="E21:H21" si="5">SUM(E24)</f>
        <v>2276.8290000000002</v>
      </c>
      <c r="F21" s="111">
        <f t="shared" si="5"/>
        <v>2378.0630000000001</v>
      </c>
      <c r="G21" s="111">
        <f t="shared" si="5"/>
        <v>2500</v>
      </c>
      <c r="H21" s="111">
        <f t="shared" si="5"/>
        <v>2500</v>
      </c>
      <c r="I21" s="109"/>
      <c r="J21" s="28"/>
    </row>
    <row r="22" spans="1:10" ht="84">
      <c r="A22" s="112"/>
      <c r="B22" s="15" t="s">
        <v>88</v>
      </c>
      <c r="C22" s="39" t="s">
        <v>10</v>
      </c>
      <c r="D22" s="33" t="str">
        <f>D25</f>
        <v>6 แห่ง</v>
      </c>
      <c r="E22" s="33" t="str">
        <f t="shared" ref="E22:H22" si="6">E25</f>
        <v>6 แห่ง</v>
      </c>
      <c r="F22" s="33" t="str">
        <f t="shared" si="6"/>
        <v>6 แห่ง</v>
      </c>
      <c r="G22" s="33" t="str">
        <f t="shared" si="6"/>
        <v>6 แห่ง</v>
      </c>
      <c r="H22" s="33" t="str">
        <f t="shared" si="6"/>
        <v>6 แห่ง</v>
      </c>
      <c r="I22" s="109"/>
      <c r="J22" s="28"/>
    </row>
    <row r="23" spans="1:10" ht="63">
      <c r="A23" s="88"/>
      <c r="B23" s="15" t="s">
        <v>89</v>
      </c>
      <c r="C23" s="39" t="s">
        <v>10</v>
      </c>
      <c r="D23" s="33" t="s">
        <v>6</v>
      </c>
      <c r="E23" s="33" t="s">
        <v>6</v>
      </c>
      <c r="F23" s="33" t="s">
        <v>6</v>
      </c>
      <c r="G23" s="33" t="s">
        <v>6</v>
      </c>
      <c r="H23" s="33" t="s">
        <v>6</v>
      </c>
      <c r="I23" s="52"/>
      <c r="J23" s="28"/>
    </row>
    <row r="24" spans="1:10" ht="21">
      <c r="A24" s="75" t="s">
        <v>54</v>
      </c>
      <c r="B24" s="75"/>
      <c r="C24" s="38" t="s">
        <v>53</v>
      </c>
      <c r="D24" s="113">
        <f>D26</f>
        <v>1999.67</v>
      </c>
      <c r="E24" s="113">
        <f t="shared" ref="E24:H24" si="7">E26</f>
        <v>2276.8290000000002</v>
      </c>
      <c r="F24" s="113">
        <f t="shared" si="7"/>
        <v>2378.0630000000001</v>
      </c>
      <c r="G24" s="113">
        <f t="shared" si="7"/>
        <v>2500</v>
      </c>
      <c r="H24" s="113">
        <f t="shared" si="7"/>
        <v>2500</v>
      </c>
      <c r="I24" s="109"/>
      <c r="J24" s="28"/>
    </row>
    <row r="25" spans="1:10" ht="21">
      <c r="A25" s="114" t="s">
        <v>48</v>
      </c>
      <c r="B25" s="15"/>
      <c r="C25" s="39" t="s">
        <v>10</v>
      </c>
      <c r="D25" s="33" t="s">
        <v>4</v>
      </c>
      <c r="E25" s="33" t="s">
        <v>4</v>
      </c>
      <c r="F25" s="33" t="s">
        <v>4</v>
      </c>
      <c r="G25" s="33" t="s">
        <v>4</v>
      </c>
      <c r="H25" s="33" t="s">
        <v>4</v>
      </c>
      <c r="I25" s="52"/>
      <c r="J25" s="28"/>
    </row>
    <row r="26" spans="1:10" ht="21">
      <c r="A26" s="115" t="s">
        <v>126</v>
      </c>
      <c r="B26" s="11"/>
      <c r="C26" s="60" t="s">
        <v>53</v>
      </c>
      <c r="D26" s="34">
        <v>1999.67</v>
      </c>
      <c r="E26" s="34">
        <v>2276.8290000000002</v>
      </c>
      <c r="F26" s="34">
        <v>2378.0630000000001</v>
      </c>
      <c r="G26" s="34">
        <v>2500</v>
      </c>
      <c r="H26" s="34">
        <v>2500</v>
      </c>
      <c r="I26" s="70"/>
      <c r="J26" s="6"/>
    </row>
  </sheetData>
  <mergeCells count="8">
    <mergeCell ref="A1:J1"/>
    <mergeCell ref="A13:A14"/>
    <mergeCell ref="B13:B14"/>
    <mergeCell ref="C13:C14"/>
    <mergeCell ref="D13:H13"/>
    <mergeCell ref="J13:J14"/>
    <mergeCell ref="I13:I14"/>
    <mergeCell ref="A2:J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0" firstPageNumber="124" orientation="landscape" useFirstPageNumber="1" r:id="rId1"/>
  <rowBreaks count="1" manualBreakCount="1">
    <brk id="19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SheetLayoutView="100" workbookViewId="0">
      <selection activeCell="A2" sqref="A2:J2"/>
    </sheetView>
  </sheetViews>
  <sheetFormatPr defaultRowHeight="14.25"/>
  <cols>
    <col min="1" max="1" width="5.125" customWidth="1"/>
    <col min="2" max="2" width="29.875" customWidth="1"/>
    <col min="3" max="4" width="13.625" customWidth="1"/>
    <col min="5" max="8" width="12.5" customWidth="1"/>
    <col min="9" max="9" width="11.25" customWidth="1"/>
    <col min="10" max="10" width="11.75" customWidth="1"/>
  </cols>
  <sheetData>
    <row r="1" spans="1:10" ht="23.25" customHeight="1">
      <c r="A1" s="223" t="s">
        <v>192</v>
      </c>
      <c r="B1" s="223"/>
      <c r="C1" s="223"/>
      <c r="D1" s="223"/>
      <c r="E1" s="223"/>
      <c r="F1" s="223"/>
      <c r="G1" s="223"/>
      <c r="H1" s="223"/>
      <c r="I1" s="223"/>
      <c r="J1" s="224"/>
    </row>
    <row r="2" spans="1:10" ht="26.25" customHeight="1">
      <c r="A2" s="225" t="s">
        <v>193</v>
      </c>
      <c r="B2" s="225"/>
      <c r="C2" s="225"/>
      <c r="D2" s="225"/>
      <c r="E2" s="225"/>
      <c r="F2" s="225"/>
      <c r="G2" s="225"/>
      <c r="H2" s="225"/>
      <c r="I2" s="225"/>
      <c r="J2" s="224"/>
    </row>
    <row r="3" spans="1:10" ht="18.75" customHeight="1">
      <c r="B3" s="211"/>
      <c r="C3" s="211"/>
      <c r="D3" s="211"/>
      <c r="E3" s="211"/>
      <c r="F3" s="211"/>
      <c r="G3" s="211"/>
      <c r="H3" s="211"/>
      <c r="I3" s="211"/>
    </row>
    <row r="4" spans="1:10" s="103" customFormat="1" ht="21">
      <c r="A4" s="177" t="s">
        <v>191</v>
      </c>
      <c r="B4" s="177"/>
      <c r="C4" s="177"/>
      <c r="D4" s="177"/>
      <c r="E4" s="177"/>
      <c r="F4" s="177"/>
      <c r="G4" s="177"/>
      <c r="H4" s="177"/>
    </row>
    <row r="5" spans="1:10" ht="21">
      <c r="B5" s="210"/>
      <c r="C5" s="210"/>
      <c r="D5" s="210"/>
      <c r="E5" s="210"/>
      <c r="F5" s="210"/>
      <c r="G5" s="210"/>
      <c r="H5" s="210"/>
      <c r="I5" s="210"/>
    </row>
    <row r="6" spans="1:10" ht="63.75" thickBot="1">
      <c r="A6" s="226" t="s">
        <v>190</v>
      </c>
      <c r="B6" s="227"/>
      <c r="C6" s="209" t="s">
        <v>189</v>
      </c>
      <c r="D6" s="208" t="s">
        <v>188</v>
      </c>
      <c r="E6" s="208" t="s">
        <v>187</v>
      </c>
      <c r="F6" s="208" t="s">
        <v>186</v>
      </c>
      <c r="G6" s="208" t="s">
        <v>185</v>
      </c>
      <c r="H6" s="208" t="s">
        <v>184</v>
      </c>
      <c r="I6" s="208" t="s">
        <v>183</v>
      </c>
    </row>
    <row r="7" spans="1:10" ht="22.5" thickTop="1" thickBot="1">
      <c r="A7" s="202">
        <v>1</v>
      </c>
      <c r="B7" s="207"/>
      <c r="C7" s="206"/>
      <c r="D7" s="199"/>
      <c r="E7" s="205"/>
      <c r="F7" s="204"/>
      <c r="G7" s="204"/>
      <c r="H7" s="203"/>
      <c r="I7" s="203"/>
    </row>
    <row r="8" spans="1:10" ht="22.5" thickTop="1" thickBot="1">
      <c r="A8" s="202">
        <v>2</v>
      </c>
      <c r="B8" s="201"/>
      <c r="C8" s="200"/>
      <c r="D8" s="199"/>
      <c r="E8" s="198"/>
      <c r="F8" s="197"/>
      <c r="G8" s="197"/>
      <c r="H8" s="196"/>
      <c r="I8" s="196"/>
    </row>
    <row r="9" spans="1:10" ht="21.75" thickTop="1">
      <c r="A9" s="202">
        <v>3</v>
      </c>
      <c r="B9" s="201"/>
      <c r="C9" s="200"/>
      <c r="D9" s="199"/>
      <c r="E9" s="198"/>
      <c r="F9" s="197"/>
      <c r="G9" s="197"/>
      <c r="H9" s="196"/>
      <c r="I9" s="196"/>
    </row>
    <row r="10" spans="1:10" ht="15.75">
      <c r="A10" s="195"/>
      <c r="B10" s="194"/>
      <c r="C10" s="194"/>
      <c r="D10" s="194"/>
      <c r="E10" s="194"/>
      <c r="F10" s="194"/>
      <c r="G10" s="194"/>
      <c r="H10" s="194"/>
      <c r="I10" s="194"/>
    </row>
    <row r="11" spans="1:10" ht="22.5" customHeight="1">
      <c r="A11" s="195"/>
      <c r="B11" s="194"/>
      <c r="C11" s="194"/>
      <c r="D11" s="194"/>
      <c r="E11" s="194"/>
      <c r="F11" s="194"/>
      <c r="G11" s="194"/>
      <c r="H11" s="194"/>
      <c r="I11" s="194"/>
    </row>
    <row r="12" spans="1:10" ht="22.5" customHeight="1">
      <c r="A12" s="195"/>
      <c r="B12" s="194"/>
      <c r="C12" s="194"/>
      <c r="D12" s="194"/>
      <c r="E12" s="194"/>
      <c r="F12" s="194"/>
      <c r="G12" s="194"/>
      <c r="H12" s="194"/>
      <c r="I12" s="194"/>
    </row>
    <row r="13" spans="1:10" ht="22.5" customHeight="1">
      <c r="A13" s="195"/>
      <c r="B13" s="194"/>
      <c r="C13" s="194"/>
      <c r="D13" s="194"/>
      <c r="E13" s="194"/>
      <c r="F13" s="194"/>
      <c r="G13" s="194"/>
      <c r="H13" s="194"/>
      <c r="I13" s="194"/>
    </row>
  </sheetData>
  <mergeCells count="3">
    <mergeCell ref="A1:J1"/>
    <mergeCell ref="A2:J2"/>
    <mergeCell ref="A6:B6"/>
  </mergeCells>
  <dataValidations count="1">
    <dataValidation type="list" allowBlank="1" showInputMessage="1" showErrorMessage="1" sqref="C7:D9">
      <formula1>จังหวัด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90" firstPageNumber="83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77"/>
  <sheetViews>
    <sheetView zoomScaleSheetLayoutView="80" workbookViewId="0">
      <selection activeCell="B9" sqref="B9"/>
    </sheetView>
  </sheetViews>
  <sheetFormatPr defaultRowHeight="14.25"/>
  <cols>
    <col min="1" max="1" width="36" style="103" customWidth="1"/>
    <col min="2" max="2" width="36.25" style="103" customWidth="1"/>
    <col min="3" max="3" width="10.125" style="140" customWidth="1"/>
    <col min="4" max="9" width="12" style="103" customWidth="1"/>
    <col min="10" max="10" width="9.375" style="103" customWidth="1"/>
    <col min="11" max="16384" width="9" style="103"/>
  </cols>
  <sheetData>
    <row r="1" spans="1:10" customFormat="1" ht="23.25">
      <c r="A1" s="212" t="s">
        <v>166</v>
      </c>
      <c r="B1" s="212"/>
      <c r="C1" s="212"/>
      <c r="D1" s="212"/>
      <c r="E1" s="212"/>
      <c r="F1" s="212"/>
      <c r="G1" s="212"/>
      <c r="H1" s="212"/>
      <c r="I1" s="212"/>
      <c r="J1" s="212"/>
    </row>
    <row r="2" spans="1:10" ht="23.25">
      <c r="A2" s="212" t="s">
        <v>144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ht="21">
      <c r="A3" s="177"/>
      <c r="B3" s="177"/>
      <c r="C3" s="177"/>
      <c r="D3" s="177"/>
      <c r="E3" s="177"/>
      <c r="F3" s="177"/>
      <c r="G3" s="177"/>
      <c r="H3" s="177"/>
      <c r="I3" s="177"/>
      <c r="J3" s="177"/>
    </row>
    <row r="4" spans="1:10" ht="21">
      <c r="A4" s="99" t="s">
        <v>87</v>
      </c>
      <c r="B4" s="99"/>
      <c r="C4" s="99"/>
      <c r="D4" s="99"/>
      <c r="E4" s="99"/>
      <c r="F4" s="99"/>
      <c r="G4" s="99"/>
      <c r="H4" s="99"/>
      <c r="I4" s="99"/>
      <c r="J4" s="99"/>
    </row>
    <row r="5" spans="1:10" ht="21">
      <c r="A5" s="99" t="s">
        <v>164</v>
      </c>
      <c r="B5" s="99"/>
      <c r="C5" s="99"/>
      <c r="D5" s="99"/>
      <c r="E5" s="99"/>
      <c r="F5" s="99"/>
      <c r="G5" s="99"/>
      <c r="H5" s="99"/>
      <c r="I5" s="99"/>
      <c r="J5" s="99"/>
    </row>
    <row r="6" spans="1:10" ht="21">
      <c r="A6" s="99" t="s">
        <v>93</v>
      </c>
      <c r="B6" s="99"/>
      <c r="C6" s="99"/>
      <c r="D6" s="99"/>
      <c r="E6" s="99"/>
      <c r="F6" s="99"/>
      <c r="G6" s="99"/>
      <c r="H6" s="99"/>
      <c r="I6" s="99"/>
      <c r="J6" s="99"/>
    </row>
    <row r="7" spans="1:10" ht="21">
      <c r="A7" s="193" t="s">
        <v>181</v>
      </c>
      <c r="B7" s="193"/>
      <c r="C7" s="193"/>
      <c r="D7" s="193"/>
      <c r="E7" s="193"/>
      <c r="F7" s="193"/>
      <c r="G7" s="193"/>
      <c r="H7" s="193"/>
      <c r="I7" s="193"/>
      <c r="J7" s="193"/>
    </row>
    <row r="8" spans="1:10" ht="21">
      <c r="A8" s="193" t="s">
        <v>182</v>
      </c>
      <c r="B8" s="99"/>
      <c r="C8" s="99"/>
      <c r="D8" s="99"/>
      <c r="E8" s="99"/>
      <c r="F8" s="99"/>
      <c r="G8" s="99"/>
      <c r="H8" s="99"/>
      <c r="I8" s="99"/>
      <c r="J8" s="99"/>
    </row>
    <row r="9" spans="1:10" ht="21">
      <c r="A9" s="99" t="s">
        <v>85</v>
      </c>
      <c r="B9" s="99"/>
      <c r="C9" s="99"/>
      <c r="D9" s="99"/>
      <c r="E9" s="99"/>
      <c r="F9" s="99"/>
      <c r="G9" s="99"/>
      <c r="H9" s="99"/>
      <c r="I9" s="99"/>
      <c r="J9" s="99"/>
    </row>
    <row r="10" spans="1:10" ht="21">
      <c r="A10" s="99" t="s">
        <v>86</v>
      </c>
      <c r="B10" s="99"/>
      <c r="C10" s="99"/>
      <c r="D10" s="99"/>
      <c r="E10" s="99"/>
      <c r="F10" s="99"/>
      <c r="G10" s="99"/>
      <c r="H10" s="99"/>
      <c r="I10" s="99"/>
      <c r="J10" s="99"/>
    </row>
    <row r="11" spans="1:10" ht="21">
      <c r="A11" s="3" t="s">
        <v>180</v>
      </c>
      <c r="B11" s="1"/>
      <c r="C11" s="1"/>
      <c r="D11" s="2"/>
      <c r="E11" s="2"/>
      <c r="F11" s="2"/>
      <c r="G11" s="2"/>
      <c r="H11" s="2"/>
      <c r="I11" s="2"/>
      <c r="J11" s="1"/>
    </row>
    <row r="12" spans="1:10" ht="21">
      <c r="A12" s="3" t="s">
        <v>151</v>
      </c>
      <c r="B12" s="1"/>
      <c r="C12" s="1"/>
      <c r="D12" s="2"/>
      <c r="E12" s="2"/>
      <c r="F12" s="2"/>
      <c r="G12" s="2"/>
      <c r="H12" s="2"/>
      <c r="I12" s="2"/>
      <c r="J12" s="1"/>
    </row>
    <row r="13" spans="1:10" ht="21">
      <c r="A13" s="3"/>
      <c r="B13" s="1"/>
      <c r="C13" s="2"/>
      <c r="D13" s="2"/>
      <c r="E13" s="2"/>
      <c r="F13" s="2"/>
      <c r="G13" s="2"/>
      <c r="H13" s="2"/>
      <c r="I13" s="2"/>
      <c r="J13" s="1"/>
    </row>
    <row r="14" spans="1:10" ht="21">
      <c r="A14" s="228" t="s">
        <v>8</v>
      </c>
      <c r="B14" s="228" t="s">
        <v>0</v>
      </c>
      <c r="C14" s="228" t="s">
        <v>9</v>
      </c>
      <c r="D14" s="229" t="s">
        <v>1</v>
      </c>
      <c r="E14" s="229"/>
      <c r="F14" s="229"/>
      <c r="G14" s="229"/>
      <c r="H14" s="229"/>
      <c r="I14" s="228" t="s">
        <v>49</v>
      </c>
      <c r="J14" s="228" t="s">
        <v>2</v>
      </c>
    </row>
    <row r="15" spans="1:10" ht="21">
      <c r="A15" s="228"/>
      <c r="B15" s="228"/>
      <c r="C15" s="228"/>
      <c r="D15" s="19">
        <v>2566</v>
      </c>
      <c r="E15" s="19">
        <v>2567</v>
      </c>
      <c r="F15" s="19">
        <v>2568</v>
      </c>
      <c r="G15" s="19">
        <v>2569</v>
      </c>
      <c r="H15" s="19">
        <v>2570</v>
      </c>
      <c r="I15" s="228"/>
      <c r="J15" s="228"/>
    </row>
    <row r="16" spans="1:10" ht="42">
      <c r="A16" s="22" t="s">
        <v>148</v>
      </c>
      <c r="B16" s="20"/>
      <c r="C16" s="83" t="s">
        <v>52</v>
      </c>
      <c r="D16" s="64" t="s">
        <v>137</v>
      </c>
      <c r="E16" s="64" t="s">
        <v>138</v>
      </c>
      <c r="F16" s="64" t="s">
        <v>139</v>
      </c>
      <c r="G16" s="64" t="s">
        <v>139</v>
      </c>
      <c r="H16" s="64" t="s">
        <v>139</v>
      </c>
      <c r="I16" s="64" t="s">
        <v>165</v>
      </c>
      <c r="J16" s="40"/>
    </row>
    <row r="17" spans="1:10" ht="21">
      <c r="A17" s="21"/>
      <c r="B17" s="21"/>
      <c r="C17" s="84" t="s">
        <v>53</v>
      </c>
      <c r="D17" s="92">
        <f>SUM(D19+D21)</f>
        <v>536.36590000000001</v>
      </c>
      <c r="E17" s="92">
        <f t="shared" ref="E17:H17" si="0">SUM(E19+E21)</f>
        <v>448.37549999999999</v>
      </c>
      <c r="F17" s="92">
        <f t="shared" si="0"/>
        <v>431.48250000000002</v>
      </c>
      <c r="G17" s="92">
        <f t="shared" si="0"/>
        <v>161.92860000000002</v>
      </c>
      <c r="H17" s="92">
        <f t="shared" si="0"/>
        <v>161.92860000000002</v>
      </c>
      <c r="I17" s="92">
        <f>SUM(D17:H17)</f>
        <v>1740.0810999999999</v>
      </c>
      <c r="J17" s="41"/>
    </row>
    <row r="18" spans="1:10" s="116" customFormat="1" ht="42">
      <c r="A18" s="69"/>
      <c r="B18" s="71" t="s">
        <v>140</v>
      </c>
      <c r="C18" s="74" t="s">
        <v>159</v>
      </c>
      <c r="D18" s="39" t="str">
        <f>D25</f>
        <v>108,000 ครั้ง</v>
      </c>
      <c r="E18" s="39" t="str">
        <f>E25</f>
        <v>113,000 ครั้ง</v>
      </c>
      <c r="F18" s="39" t="str">
        <f>F25</f>
        <v>118,000 ครั้ง</v>
      </c>
      <c r="G18" s="39" t="str">
        <f>G25</f>
        <v>118,000 ครั้ง</v>
      </c>
      <c r="H18" s="39" t="str">
        <f>H25</f>
        <v>118,000 ครั้ง</v>
      </c>
      <c r="I18" s="43"/>
      <c r="J18" s="16"/>
    </row>
    <row r="19" spans="1:10" s="116" customFormat="1" ht="21">
      <c r="A19" s="102"/>
      <c r="B19" s="117"/>
      <c r="C19" s="85"/>
      <c r="D19" s="39">
        <f>D26</f>
        <v>480.76639999999998</v>
      </c>
      <c r="E19" s="39">
        <f t="shared" ref="E19:H19" si="1">E26</f>
        <v>366.07490000000001</v>
      </c>
      <c r="F19" s="39">
        <f t="shared" si="1"/>
        <v>394.78640000000001</v>
      </c>
      <c r="G19" s="39">
        <f t="shared" si="1"/>
        <v>130.33330000000001</v>
      </c>
      <c r="H19" s="39">
        <f t="shared" si="1"/>
        <v>130.33330000000001</v>
      </c>
      <c r="I19" s="80"/>
      <c r="J19" s="16"/>
    </row>
    <row r="20" spans="1:10" s="116" customFormat="1" ht="42">
      <c r="A20" s="102"/>
      <c r="B20" s="71" t="s">
        <v>133</v>
      </c>
      <c r="C20" s="74" t="s">
        <v>38</v>
      </c>
      <c r="D20" s="39" t="str">
        <f>D57</f>
        <v>5,500 อาคาร</v>
      </c>
      <c r="E20" s="39" t="str">
        <f t="shared" ref="E20:H20" si="2">E57</f>
        <v>5,500 อาคาร</v>
      </c>
      <c r="F20" s="39" t="str">
        <f t="shared" si="2"/>
        <v>5,500 อาคาร</v>
      </c>
      <c r="G20" s="39" t="str">
        <f t="shared" si="2"/>
        <v>5,500 อาคาร</v>
      </c>
      <c r="H20" s="39" t="str">
        <f t="shared" si="2"/>
        <v>5,500 อาคาร</v>
      </c>
      <c r="I20" s="80"/>
      <c r="J20" s="16"/>
    </row>
    <row r="21" spans="1:10" s="116" customFormat="1" ht="21">
      <c r="A21" s="102"/>
      <c r="B21" s="117"/>
      <c r="C21" s="95"/>
      <c r="D21" s="39">
        <f>SUM(D58)</f>
        <v>55.599499999999999</v>
      </c>
      <c r="E21" s="39">
        <f t="shared" ref="E21:H21" si="3">SUM(E58)</f>
        <v>82.300600000000003</v>
      </c>
      <c r="F21" s="39">
        <f t="shared" si="3"/>
        <v>36.696100000000001</v>
      </c>
      <c r="G21" s="39">
        <f t="shared" si="3"/>
        <v>31.595300000000002</v>
      </c>
      <c r="H21" s="39">
        <f t="shared" si="3"/>
        <v>31.595300000000002</v>
      </c>
      <c r="I21" s="80"/>
      <c r="J21" s="16"/>
    </row>
    <row r="22" spans="1:10" s="116" customFormat="1" ht="63">
      <c r="A22" s="142"/>
      <c r="B22" s="118" t="s">
        <v>134</v>
      </c>
      <c r="C22" s="73" t="s">
        <v>160</v>
      </c>
      <c r="D22" s="91" t="str">
        <f>D28</f>
        <v>ร้อยละ 100</v>
      </c>
      <c r="E22" s="91" t="str">
        <f t="shared" ref="E22:H22" si="4">E28</f>
        <v>ร้อยละ 100</v>
      </c>
      <c r="F22" s="91" t="str">
        <f t="shared" si="4"/>
        <v>ร้อยละ 100</v>
      </c>
      <c r="G22" s="91" t="str">
        <f t="shared" si="4"/>
        <v>ร้อยละ 100</v>
      </c>
      <c r="H22" s="91" t="str">
        <f t="shared" si="4"/>
        <v>ร้อยละ 100</v>
      </c>
      <c r="I22" s="80"/>
      <c r="J22" s="16"/>
    </row>
    <row r="23" spans="1:10" s="116" customFormat="1" ht="42">
      <c r="A23" s="142"/>
      <c r="B23" s="118" t="s">
        <v>135</v>
      </c>
      <c r="C23" s="73" t="s">
        <v>38</v>
      </c>
      <c r="D23" s="91" t="str">
        <f>D60</f>
        <v>ร้อยละ 20</v>
      </c>
      <c r="E23" s="91" t="str">
        <f t="shared" ref="E23:H23" si="5">E60</f>
        <v>ร้อยละ 20</v>
      </c>
      <c r="F23" s="91" t="str">
        <f t="shared" si="5"/>
        <v>ร้อยละ 20</v>
      </c>
      <c r="G23" s="91" t="str">
        <f t="shared" si="5"/>
        <v>ร้อยละ 20</v>
      </c>
      <c r="H23" s="91" t="str">
        <f t="shared" si="5"/>
        <v>ร้อยละ 20</v>
      </c>
      <c r="I23" s="80"/>
      <c r="J23" s="16"/>
    </row>
    <row r="24" spans="1:10" s="116" customFormat="1" ht="21">
      <c r="A24" s="89"/>
      <c r="B24" s="119" t="s">
        <v>136</v>
      </c>
      <c r="C24" s="147" t="s">
        <v>38</v>
      </c>
      <c r="D24" s="60" t="str">
        <f>D61</f>
        <v>ร้อยละ 80</v>
      </c>
      <c r="E24" s="60" t="str">
        <f>E61</f>
        <v>ร้อยละ 80</v>
      </c>
      <c r="F24" s="60" t="str">
        <f>F61</f>
        <v>ร้อยละ 80</v>
      </c>
      <c r="G24" s="60" t="str">
        <f>G61</f>
        <v>ร้อยละ 80</v>
      </c>
      <c r="H24" s="60" t="str">
        <f>H61</f>
        <v>ร้อยละ 80</v>
      </c>
      <c r="I24" s="192"/>
      <c r="J24" s="82"/>
    </row>
    <row r="25" spans="1:10" ht="21">
      <c r="A25" s="120" t="s">
        <v>127</v>
      </c>
      <c r="B25" s="121"/>
      <c r="C25" s="122" t="s">
        <v>52</v>
      </c>
      <c r="D25" s="123" t="str">
        <f>D27</f>
        <v>108,000 ครั้ง</v>
      </c>
      <c r="E25" s="123" t="str">
        <f t="shared" ref="E25:H25" si="6">E27</f>
        <v>113,000 ครั้ง</v>
      </c>
      <c r="F25" s="123" t="str">
        <f t="shared" si="6"/>
        <v>118,000 ครั้ง</v>
      </c>
      <c r="G25" s="123" t="str">
        <f t="shared" si="6"/>
        <v>118,000 ครั้ง</v>
      </c>
      <c r="H25" s="123" t="str">
        <f t="shared" si="6"/>
        <v>118,000 ครั้ง</v>
      </c>
      <c r="I25" s="148"/>
      <c r="J25" s="124"/>
    </row>
    <row r="26" spans="1:10" ht="21">
      <c r="A26" s="45"/>
      <c r="B26" s="110"/>
      <c r="C26" s="49" t="s">
        <v>53</v>
      </c>
      <c r="D26" s="81">
        <v>480.76639999999998</v>
      </c>
      <c r="E26" s="81">
        <v>366.07490000000001</v>
      </c>
      <c r="F26" s="81">
        <v>394.78640000000001</v>
      </c>
      <c r="G26" s="81">
        <v>130.33330000000001</v>
      </c>
      <c r="H26" s="81">
        <v>130.33330000000001</v>
      </c>
      <c r="I26" s="80"/>
      <c r="J26" s="125"/>
    </row>
    <row r="27" spans="1:10" ht="42">
      <c r="A27" s="71"/>
      <c r="B27" s="31" t="s">
        <v>90</v>
      </c>
      <c r="C27" s="73" t="s">
        <v>159</v>
      </c>
      <c r="D27" s="39" t="s">
        <v>11</v>
      </c>
      <c r="E27" s="39" t="s">
        <v>76</v>
      </c>
      <c r="F27" s="39" t="s">
        <v>77</v>
      </c>
      <c r="G27" s="39" t="s">
        <v>77</v>
      </c>
      <c r="H27" s="39" t="s">
        <v>77</v>
      </c>
      <c r="I27" s="80"/>
      <c r="J27" s="16"/>
    </row>
    <row r="28" spans="1:10" ht="63">
      <c r="A28" s="17"/>
      <c r="B28" s="31" t="s">
        <v>128</v>
      </c>
      <c r="C28" s="73" t="s">
        <v>160</v>
      </c>
      <c r="D28" s="91" t="s">
        <v>6</v>
      </c>
      <c r="E28" s="91" t="s">
        <v>6</v>
      </c>
      <c r="F28" s="91" t="s">
        <v>6</v>
      </c>
      <c r="G28" s="91" t="s">
        <v>6</v>
      </c>
      <c r="H28" s="91" t="s">
        <v>6</v>
      </c>
      <c r="I28" s="80"/>
      <c r="J28" s="16"/>
    </row>
    <row r="29" spans="1:10" ht="42">
      <c r="A29" s="126" t="s">
        <v>94</v>
      </c>
      <c r="B29" s="75"/>
      <c r="C29" s="78"/>
      <c r="D29" s="127"/>
      <c r="E29" s="127"/>
      <c r="F29" s="127"/>
      <c r="G29" s="127"/>
      <c r="H29" s="127"/>
      <c r="I29" s="163"/>
      <c r="J29" s="16"/>
    </row>
    <row r="30" spans="1:10" ht="63">
      <c r="A30" s="187" t="s">
        <v>75</v>
      </c>
      <c r="B30" s="31"/>
      <c r="C30" s="48" t="s">
        <v>24</v>
      </c>
      <c r="D30" s="37" t="s">
        <v>16</v>
      </c>
      <c r="E30" s="37" t="s">
        <v>16</v>
      </c>
      <c r="F30" s="37" t="s">
        <v>16</v>
      </c>
      <c r="G30" s="37" t="s">
        <v>16</v>
      </c>
      <c r="H30" s="37" t="s">
        <v>16</v>
      </c>
      <c r="I30" s="24"/>
      <c r="J30" s="16"/>
    </row>
    <row r="31" spans="1:10" ht="84">
      <c r="A31" s="187" t="s">
        <v>95</v>
      </c>
      <c r="B31" s="31"/>
      <c r="C31" s="48" t="s">
        <v>18</v>
      </c>
      <c r="D31" s="37" t="s">
        <v>17</v>
      </c>
      <c r="E31" s="37" t="s">
        <v>17</v>
      </c>
      <c r="F31" s="37" t="s">
        <v>17</v>
      </c>
      <c r="G31" s="37" t="s">
        <v>17</v>
      </c>
      <c r="H31" s="37" t="s">
        <v>17</v>
      </c>
      <c r="I31" s="24"/>
      <c r="J31" s="16"/>
    </row>
    <row r="32" spans="1:10" ht="63">
      <c r="A32" s="187" t="s">
        <v>96</v>
      </c>
      <c r="B32" s="31"/>
      <c r="C32" s="48" t="s">
        <v>20</v>
      </c>
      <c r="D32" s="37" t="s">
        <v>19</v>
      </c>
      <c r="E32" s="37" t="s">
        <v>19</v>
      </c>
      <c r="F32" s="37" t="s">
        <v>19</v>
      </c>
      <c r="G32" s="37" t="s">
        <v>19</v>
      </c>
      <c r="H32" s="37" t="s">
        <v>19</v>
      </c>
      <c r="I32" s="24"/>
      <c r="J32" s="16"/>
    </row>
    <row r="33" spans="1:10" ht="42">
      <c r="A33" s="157" t="s">
        <v>97</v>
      </c>
      <c r="B33" s="158"/>
      <c r="C33" s="159" t="s">
        <v>20</v>
      </c>
      <c r="D33" s="160" t="s">
        <v>21</v>
      </c>
      <c r="E33" s="160" t="s">
        <v>21</v>
      </c>
      <c r="F33" s="160" t="s">
        <v>21</v>
      </c>
      <c r="G33" s="160" t="s">
        <v>21</v>
      </c>
      <c r="H33" s="160" t="s">
        <v>21</v>
      </c>
      <c r="I33" s="90"/>
      <c r="J33" s="82"/>
    </row>
    <row r="34" spans="1:10" ht="63">
      <c r="A34" s="190" t="s">
        <v>98</v>
      </c>
      <c r="B34" s="191"/>
      <c r="C34" s="166" t="s">
        <v>20</v>
      </c>
      <c r="D34" s="167" t="s">
        <v>22</v>
      </c>
      <c r="E34" s="167" t="s">
        <v>22</v>
      </c>
      <c r="F34" s="167" t="s">
        <v>22</v>
      </c>
      <c r="G34" s="167" t="s">
        <v>22</v>
      </c>
      <c r="H34" s="167" t="s">
        <v>22</v>
      </c>
      <c r="I34" s="161"/>
      <c r="J34" s="162"/>
    </row>
    <row r="35" spans="1:10" ht="63">
      <c r="A35" s="187" t="s">
        <v>74</v>
      </c>
      <c r="B35" s="31"/>
      <c r="C35" s="48" t="s">
        <v>24</v>
      </c>
      <c r="D35" s="37" t="s">
        <v>23</v>
      </c>
      <c r="E35" s="37" t="s">
        <v>23</v>
      </c>
      <c r="F35" s="37" t="s">
        <v>23</v>
      </c>
      <c r="G35" s="37" t="s">
        <v>23</v>
      </c>
      <c r="H35" s="37" t="s">
        <v>23</v>
      </c>
      <c r="I35" s="24"/>
      <c r="J35" s="16"/>
    </row>
    <row r="36" spans="1:10" ht="63">
      <c r="A36" s="187" t="s">
        <v>99</v>
      </c>
      <c r="B36" s="31"/>
      <c r="C36" s="48" t="s">
        <v>18</v>
      </c>
      <c r="D36" s="37" t="str">
        <f>D35</f>
        <v>20 แบบ</v>
      </c>
      <c r="E36" s="37" t="str">
        <f t="shared" ref="E36:H36" si="7">E35</f>
        <v>20 แบบ</v>
      </c>
      <c r="F36" s="37" t="str">
        <f t="shared" si="7"/>
        <v>20 แบบ</v>
      </c>
      <c r="G36" s="37" t="str">
        <f t="shared" si="7"/>
        <v>20 แบบ</v>
      </c>
      <c r="H36" s="37" t="str">
        <f t="shared" si="7"/>
        <v>20 แบบ</v>
      </c>
      <c r="I36" s="24"/>
      <c r="J36" s="16"/>
    </row>
    <row r="37" spans="1:10" ht="63">
      <c r="A37" s="187" t="s">
        <v>100</v>
      </c>
      <c r="B37" s="31"/>
      <c r="C37" s="48" t="s">
        <v>24</v>
      </c>
      <c r="D37" s="37" t="s">
        <v>25</v>
      </c>
      <c r="E37" s="37" t="s">
        <v>25</v>
      </c>
      <c r="F37" s="37" t="s">
        <v>25</v>
      </c>
      <c r="G37" s="37" t="s">
        <v>25</v>
      </c>
      <c r="H37" s="37" t="s">
        <v>25</v>
      </c>
      <c r="I37" s="24"/>
      <c r="J37" s="16"/>
    </row>
    <row r="38" spans="1:10" ht="84">
      <c r="A38" s="187" t="s">
        <v>101</v>
      </c>
      <c r="B38" s="31"/>
      <c r="C38" s="48" t="s">
        <v>18</v>
      </c>
      <c r="D38" s="37" t="str">
        <f>D37</f>
        <v>5 แห่ง</v>
      </c>
      <c r="E38" s="37" t="str">
        <f t="shared" ref="E38:H38" si="8">E37</f>
        <v>5 แห่ง</v>
      </c>
      <c r="F38" s="37" t="str">
        <f t="shared" si="8"/>
        <v>5 แห่ง</v>
      </c>
      <c r="G38" s="37" t="str">
        <f t="shared" si="8"/>
        <v>5 แห่ง</v>
      </c>
      <c r="H38" s="37" t="str">
        <f t="shared" si="8"/>
        <v>5 แห่ง</v>
      </c>
      <c r="I38" s="24"/>
      <c r="J38" s="16"/>
    </row>
    <row r="39" spans="1:10" ht="63">
      <c r="A39" s="187" t="s">
        <v>102</v>
      </c>
      <c r="B39" s="31"/>
      <c r="C39" s="48" t="s">
        <v>35</v>
      </c>
      <c r="D39" s="37" t="s">
        <v>36</v>
      </c>
      <c r="E39" s="37" t="s">
        <v>36</v>
      </c>
      <c r="F39" s="37" t="s">
        <v>36</v>
      </c>
      <c r="G39" s="37" t="s">
        <v>36</v>
      </c>
      <c r="H39" s="37" t="s">
        <v>36</v>
      </c>
      <c r="I39" s="24"/>
      <c r="J39" s="16"/>
    </row>
    <row r="40" spans="1:10" ht="21">
      <c r="A40" s="128" t="s">
        <v>103</v>
      </c>
      <c r="B40" s="75"/>
      <c r="C40" s="78"/>
      <c r="D40" s="127"/>
      <c r="E40" s="127"/>
      <c r="F40" s="127"/>
      <c r="G40" s="127"/>
      <c r="H40" s="127"/>
      <c r="I40" s="163"/>
      <c r="J40" s="16"/>
    </row>
    <row r="41" spans="1:10" ht="42">
      <c r="A41" s="131" t="s">
        <v>50</v>
      </c>
      <c r="B41" s="31"/>
      <c r="C41" s="48" t="s">
        <v>55</v>
      </c>
      <c r="D41" s="37" t="s">
        <v>26</v>
      </c>
      <c r="E41" s="37" t="s">
        <v>26</v>
      </c>
      <c r="F41" s="37" t="s">
        <v>26</v>
      </c>
      <c r="G41" s="37" t="s">
        <v>26</v>
      </c>
      <c r="H41" s="37" t="s">
        <v>26</v>
      </c>
      <c r="I41" s="24"/>
      <c r="J41" s="16"/>
    </row>
    <row r="42" spans="1:10" ht="42">
      <c r="A42" s="128" t="s">
        <v>104</v>
      </c>
      <c r="B42" s="75"/>
      <c r="C42" s="129"/>
      <c r="D42" s="130"/>
      <c r="E42" s="130"/>
      <c r="F42" s="130"/>
      <c r="G42" s="130"/>
      <c r="H42" s="130"/>
      <c r="I42" s="164"/>
      <c r="J42" s="16"/>
    </row>
    <row r="43" spans="1:10" ht="21">
      <c r="A43" s="185" t="s">
        <v>105</v>
      </c>
      <c r="B43" s="158"/>
      <c r="C43" s="147" t="s">
        <v>37</v>
      </c>
      <c r="D43" s="60" t="s">
        <v>27</v>
      </c>
      <c r="E43" s="60" t="s">
        <v>27</v>
      </c>
      <c r="F43" s="60" t="s">
        <v>27</v>
      </c>
      <c r="G43" s="60" t="s">
        <v>27</v>
      </c>
      <c r="H43" s="60" t="s">
        <v>27</v>
      </c>
      <c r="I43" s="90"/>
      <c r="J43" s="82"/>
    </row>
    <row r="44" spans="1:10" ht="21">
      <c r="A44" s="168" t="s">
        <v>106</v>
      </c>
      <c r="B44" s="169"/>
      <c r="C44" s="170"/>
      <c r="D44" s="171"/>
      <c r="E44" s="171"/>
      <c r="F44" s="171"/>
      <c r="G44" s="171"/>
      <c r="H44" s="171"/>
      <c r="I44" s="172"/>
      <c r="J44" s="162"/>
    </row>
    <row r="45" spans="1:10" ht="42">
      <c r="A45" s="131" t="s">
        <v>107</v>
      </c>
      <c r="B45" s="31"/>
      <c r="C45" s="48" t="s">
        <v>129</v>
      </c>
      <c r="D45" s="39" t="s">
        <v>11</v>
      </c>
      <c r="E45" s="39" t="s">
        <v>76</v>
      </c>
      <c r="F45" s="39" t="s">
        <v>77</v>
      </c>
      <c r="G45" s="39" t="s">
        <v>78</v>
      </c>
      <c r="H45" s="39" t="s">
        <v>12</v>
      </c>
      <c r="I45" s="24"/>
      <c r="J45" s="16"/>
    </row>
    <row r="46" spans="1:10" ht="42">
      <c r="A46" s="128" t="s">
        <v>108</v>
      </c>
      <c r="B46" s="75"/>
      <c r="C46" s="129"/>
      <c r="D46" s="38"/>
      <c r="E46" s="38"/>
      <c r="F46" s="38"/>
      <c r="G46" s="38"/>
      <c r="H46" s="38"/>
      <c r="I46" s="80"/>
      <c r="J46" s="16"/>
    </row>
    <row r="47" spans="1:10" ht="21">
      <c r="A47" s="131" t="s">
        <v>109</v>
      </c>
      <c r="B47" s="31"/>
      <c r="C47" s="73" t="s">
        <v>28</v>
      </c>
      <c r="D47" s="39" t="s">
        <v>45</v>
      </c>
      <c r="E47" s="39" t="s">
        <v>45</v>
      </c>
      <c r="F47" s="39" t="s">
        <v>45</v>
      </c>
      <c r="G47" s="39" t="s">
        <v>45</v>
      </c>
      <c r="H47" s="39" t="s">
        <v>45</v>
      </c>
      <c r="I47" s="24"/>
      <c r="J47" s="16"/>
    </row>
    <row r="48" spans="1:10" ht="42">
      <c r="A48" s="128" t="s">
        <v>110</v>
      </c>
      <c r="B48" s="75"/>
      <c r="C48" s="129"/>
      <c r="D48" s="127"/>
      <c r="E48" s="127"/>
      <c r="F48" s="127"/>
      <c r="G48" s="127"/>
      <c r="H48" s="127"/>
      <c r="I48" s="163"/>
      <c r="J48" s="16"/>
    </row>
    <row r="49" spans="1:10" ht="42">
      <c r="A49" s="131" t="s">
        <v>73</v>
      </c>
      <c r="B49" s="31"/>
      <c r="C49" s="48" t="s">
        <v>46</v>
      </c>
      <c r="D49" s="37" t="s">
        <v>57</v>
      </c>
      <c r="E49" s="37" t="s">
        <v>57</v>
      </c>
      <c r="F49" s="37" t="s">
        <v>57</v>
      </c>
      <c r="G49" s="37" t="s">
        <v>57</v>
      </c>
      <c r="H49" s="37" t="s">
        <v>57</v>
      </c>
      <c r="I49" s="24"/>
      <c r="J49" s="16"/>
    </row>
    <row r="50" spans="1:10" ht="42">
      <c r="A50" s="128" t="s">
        <v>119</v>
      </c>
      <c r="B50" s="75"/>
      <c r="C50" s="129"/>
      <c r="D50" s="127"/>
      <c r="E50" s="127"/>
      <c r="F50" s="127"/>
      <c r="G50" s="127"/>
      <c r="H50" s="127"/>
      <c r="I50" s="163"/>
      <c r="J50" s="16"/>
    </row>
    <row r="51" spans="1:10" ht="42">
      <c r="A51" s="131" t="s">
        <v>111</v>
      </c>
      <c r="B51" s="31"/>
      <c r="C51" s="48" t="s">
        <v>30</v>
      </c>
      <c r="D51" s="37" t="s">
        <v>29</v>
      </c>
      <c r="E51" s="37" t="s">
        <v>29</v>
      </c>
      <c r="F51" s="37" t="s">
        <v>29</v>
      </c>
      <c r="G51" s="37" t="s">
        <v>29</v>
      </c>
      <c r="H51" s="37" t="s">
        <v>29</v>
      </c>
      <c r="I51" s="24"/>
      <c r="J51" s="16"/>
    </row>
    <row r="52" spans="1:10" ht="21">
      <c r="A52" s="131" t="s">
        <v>14</v>
      </c>
      <c r="B52" s="31"/>
      <c r="C52" s="132"/>
      <c r="D52" s="133" t="s">
        <v>31</v>
      </c>
      <c r="E52" s="133" t="s">
        <v>31</v>
      </c>
      <c r="F52" s="133" t="s">
        <v>31</v>
      </c>
      <c r="G52" s="133" t="s">
        <v>31</v>
      </c>
      <c r="H52" s="133" t="s">
        <v>31</v>
      </c>
      <c r="I52" s="134"/>
      <c r="J52" s="16"/>
    </row>
    <row r="53" spans="1:10" ht="21">
      <c r="A53" s="131" t="s">
        <v>15</v>
      </c>
      <c r="B53" s="31"/>
      <c r="C53" s="132"/>
      <c r="D53" s="133" t="s">
        <v>32</v>
      </c>
      <c r="E53" s="133" t="s">
        <v>32</v>
      </c>
      <c r="F53" s="133" t="s">
        <v>32</v>
      </c>
      <c r="G53" s="133" t="s">
        <v>32</v>
      </c>
      <c r="H53" s="133" t="s">
        <v>32</v>
      </c>
      <c r="I53" s="134"/>
      <c r="J53" s="16"/>
    </row>
    <row r="54" spans="1:10" ht="42">
      <c r="A54" s="128" t="s">
        <v>120</v>
      </c>
      <c r="B54" s="75"/>
      <c r="C54" s="129"/>
      <c r="D54" s="130"/>
      <c r="E54" s="130"/>
      <c r="F54" s="130"/>
      <c r="G54" s="130"/>
      <c r="H54" s="130"/>
      <c r="I54" s="164"/>
      <c r="J54" s="16"/>
    </row>
    <row r="55" spans="1:10" ht="63">
      <c r="A55" s="131" t="s">
        <v>158</v>
      </c>
      <c r="B55" s="31"/>
      <c r="C55" s="73" t="s">
        <v>18</v>
      </c>
      <c r="D55" s="39" t="s">
        <v>33</v>
      </c>
      <c r="E55" s="39" t="s">
        <v>33</v>
      </c>
      <c r="F55" s="39" t="s">
        <v>33</v>
      </c>
      <c r="G55" s="39" t="s">
        <v>33</v>
      </c>
      <c r="H55" s="39" t="s">
        <v>33</v>
      </c>
      <c r="I55" s="24"/>
      <c r="J55" s="16"/>
    </row>
    <row r="56" spans="1:10" ht="42">
      <c r="A56" s="185" t="s">
        <v>157</v>
      </c>
      <c r="B56" s="158"/>
      <c r="C56" s="147" t="s">
        <v>24</v>
      </c>
      <c r="D56" s="60" t="s">
        <v>33</v>
      </c>
      <c r="E56" s="60" t="s">
        <v>33</v>
      </c>
      <c r="F56" s="60" t="s">
        <v>33</v>
      </c>
      <c r="G56" s="60" t="s">
        <v>33</v>
      </c>
      <c r="H56" s="60" t="s">
        <v>33</v>
      </c>
      <c r="I56" s="90"/>
      <c r="J56" s="82"/>
    </row>
    <row r="57" spans="1:10" ht="63">
      <c r="A57" s="120" t="s">
        <v>13</v>
      </c>
      <c r="B57" s="120"/>
      <c r="C57" s="122" t="s">
        <v>52</v>
      </c>
      <c r="D57" s="123" t="str">
        <f>D59</f>
        <v>5,500 อาคาร</v>
      </c>
      <c r="E57" s="123" t="str">
        <f t="shared" ref="E57:H57" si="9">E59</f>
        <v>5,500 อาคาร</v>
      </c>
      <c r="F57" s="123" t="str">
        <f t="shared" si="9"/>
        <v>5,500 อาคาร</v>
      </c>
      <c r="G57" s="123" t="str">
        <f t="shared" si="9"/>
        <v>5,500 อาคาร</v>
      </c>
      <c r="H57" s="123" t="str">
        <f t="shared" si="9"/>
        <v>5,500 อาคาร</v>
      </c>
      <c r="I57" s="148"/>
      <c r="J57" s="137"/>
    </row>
    <row r="58" spans="1:10" ht="21">
      <c r="A58" s="79"/>
      <c r="B58" s="45"/>
      <c r="C58" s="49" t="s">
        <v>53</v>
      </c>
      <c r="D58" s="81">
        <v>55.599499999999999</v>
      </c>
      <c r="E58" s="81">
        <v>82.300600000000003</v>
      </c>
      <c r="F58" s="81">
        <v>36.696100000000001</v>
      </c>
      <c r="G58" s="81">
        <v>31.595300000000002</v>
      </c>
      <c r="H58" s="81">
        <v>31.595300000000002</v>
      </c>
      <c r="I58" s="80"/>
      <c r="J58" s="16"/>
    </row>
    <row r="59" spans="1:10" s="138" customFormat="1" ht="42">
      <c r="A59" s="71"/>
      <c r="B59" s="31" t="s">
        <v>130</v>
      </c>
      <c r="C59" s="73" t="s">
        <v>38</v>
      </c>
      <c r="D59" s="91" t="s">
        <v>79</v>
      </c>
      <c r="E59" s="91" t="s">
        <v>79</v>
      </c>
      <c r="F59" s="91" t="s">
        <v>79</v>
      </c>
      <c r="G59" s="91" t="s">
        <v>79</v>
      </c>
      <c r="H59" s="91" t="s">
        <v>79</v>
      </c>
      <c r="I59" s="80"/>
      <c r="J59" s="16"/>
    </row>
    <row r="60" spans="1:10" s="138" customFormat="1" ht="42">
      <c r="A60" s="16"/>
      <c r="B60" s="31" t="s">
        <v>131</v>
      </c>
      <c r="C60" s="73" t="s">
        <v>38</v>
      </c>
      <c r="D60" s="91" t="s">
        <v>80</v>
      </c>
      <c r="E60" s="91" t="s">
        <v>80</v>
      </c>
      <c r="F60" s="91" t="s">
        <v>80</v>
      </c>
      <c r="G60" s="91" t="s">
        <v>80</v>
      </c>
      <c r="H60" s="91" t="s">
        <v>80</v>
      </c>
      <c r="I60" s="80"/>
      <c r="J60" s="16"/>
    </row>
    <row r="61" spans="1:10" s="138" customFormat="1" ht="21">
      <c r="A61" s="17"/>
      <c r="B61" s="31" t="s">
        <v>132</v>
      </c>
      <c r="C61" s="73" t="s">
        <v>38</v>
      </c>
      <c r="D61" s="39" t="s">
        <v>7</v>
      </c>
      <c r="E61" s="39" t="s">
        <v>7</v>
      </c>
      <c r="F61" s="39" t="s">
        <v>7</v>
      </c>
      <c r="G61" s="39" t="s">
        <v>7</v>
      </c>
      <c r="H61" s="39" t="s">
        <v>7</v>
      </c>
      <c r="I61" s="80"/>
      <c r="J61" s="16"/>
    </row>
    <row r="62" spans="1:10" ht="63">
      <c r="A62" s="96" t="s">
        <v>112</v>
      </c>
      <c r="B62" s="72"/>
      <c r="C62" s="78"/>
      <c r="D62" s="77"/>
      <c r="E62" s="77"/>
      <c r="F62" s="77"/>
      <c r="G62" s="77"/>
      <c r="H62" s="77"/>
      <c r="I62" s="165"/>
      <c r="J62" s="18"/>
    </row>
    <row r="63" spans="1:10" ht="63">
      <c r="A63" s="104" t="s">
        <v>72</v>
      </c>
      <c r="B63" s="186"/>
      <c r="C63" s="48" t="s">
        <v>38</v>
      </c>
      <c r="D63" s="37" t="s">
        <v>58</v>
      </c>
      <c r="E63" s="37" t="s">
        <v>59</v>
      </c>
      <c r="F63" s="37" t="s">
        <v>125</v>
      </c>
      <c r="G63" s="37" t="s">
        <v>125</v>
      </c>
      <c r="H63" s="37" t="s">
        <v>125</v>
      </c>
      <c r="I63" s="24"/>
      <c r="J63" s="18"/>
    </row>
    <row r="64" spans="1:10" ht="21">
      <c r="A64" s="187" t="s">
        <v>43</v>
      </c>
      <c r="B64" s="186"/>
      <c r="C64" s="48" t="s">
        <v>38</v>
      </c>
      <c r="D64" s="37" t="s">
        <v>60</v>
      </c>
      <c r="E64" s="37" t="s">
        <v>123</v>
      </c>
      <c r="F64" s="37" t="s">
        <v>124</v>
      </c>
      <c r="G64" s="37" t="s">
        <v>124</v>
      </c>
      <c r="H64" s="37" t="s">
        <v>124</v>
      </c>
      <c r="I64" s="24"/>
      <c r="J64" s="18"/>
    </row>
    <row r="65" spans="1:10" ht="63">
      <c r="A65" s="157" t="s">
        <v>71</v>
      </c>
      <c r="B65" s="173"/>
      <c r="C65" s="159" t="s">
        <v>38</v>
      </c>
      <c r="D65" s="160" t="s">
        <v>61</v>
      </c>
      <c r="E65" s="160" t="s">
        <v>121</v>
      </c>
      <c r="F65" s="160" t="s">
        <v>62</v>
      </c>
      <c r="G65" s="160" t="s">
        <v>63</v>
      </c>
      <c r="H65" s="160" t="s">
        <v>122</v>
      </c>
      <c r="I65" s="90"/>
      <c r="J65" s="174"/>
    </row>
    <row r="66" spans="1:10" ht="21">
      <c r="A66" s="178" t="s">
        <v>113</v>
      </c>
      <c r="B66" s="179"/>
      <c r="C66" s="180"/>
      <c r="D66" s="181"/>
      <c r="E66" s="181"/>
      <c r="F66" s="181"/>
      <c r="G66" s="181"/>
      <c r="H66" s="181"/>
      <c r="I66" s="172"/>
      <c r="J66" s="137"/>
    </row>
    <row r="67" spans="1:10" ht="84">
      <c r="A67" s="188" t="s">
        <v>44</v>
      </c>
      <c r="B67" s="186"/>
      <c r="C67" s="48" t="s">
        <v>56</v>
      </c>
      <c r="D67" s="37" t="s">
        <v>117</v>
      </c>
      <c r="E67" s="37" t="s">
        <v>117</v>
      </c>
      <c r="F67" s="37" t="s">
        <v>117</v>
      </c>
      <c r="G67" s="37" t="s">
        <v>117</v>
      </c>
      <c r="H67" s="37" t="s">
        <v>117</v>
      </c>
      <c r="I67" s="24"/>
      <c r="J67" s="18" t="s">
        <v>118</v>
      </c>
    </row>
    <row r="68" spans="1:10" ht="21">
      <c r="A68" s="131" t="s">
        <v>64</v>
      </c>
      <c r="B68" s="186"/>
      <c r="C68" s="48" t="s">
        <v>38</v>
      </c>
      <c r="D68" s="37" t="s">
        <v>40</v>
      </c>
      <c r="E68" s="37" t="s">
        <v>40</v>
      </c>
      <c r="F68" s="37" t="s">
        <v>40</v>
      </c>
      <c r="G68" s="37" t="s">
        <v>40</v>
      </c>
      <c r="H68" s="37" t="s">
        <v>40</v>
      </c>
      <c r="I68" s="24"/>
      <c r="J68" s="18"/>
    </row>
    <row r="69" spans="1:10" ht="21">
      <c r="A69" s="131" t="s">
        <v>114</v>
      </c>
      <c r="B69" s="186"/>
      <c r="C69" s="48" t="s">
        <v>39</v>
      </c>
      <c r="D69" s="37" t="s">
        <v>41</v>
      </c>
      <c r="E69" s="37" t="s">
        <v>41</v>
      </c>
      <c r="F69" s="37" t="s">
        <v>65</v>
      </c>
      <c r="G69" s="37" t="s">
        <v>65</v>
      </c>
      <c r="H69" s="37" t="s">
        <v>65</v>
      </c>
      <c r="I69" s="24"/>
      <c r="J69" s="18"/>
    </row>
    <row r="70" spans="1:10" ht="63">
      <c r="A70" s="188" t="s">
        <v>70</v>
      </c>
      <c r="B70" s="186"/>
      <c r="C70" s="48" t="s">
        <v>38</v>
      </c>
      <c r="D70" s="37" t="s">
        <v>66</v>
      </c>
      <c r="E70" s="37" t="s">
        <v>66</v>
      </c>
      <c r="F70" s="37" t="s">
        <v>66</v>
      </c>
      <c r="G70" s="37" t="s">
        <v>66</v>
      </c>
      <c r="H70" s="37" t="s">
        <v>66</v>
      </c>
      <c r="I70" s="24"/>
      <c r="J70" s="18"/>
    </row>
    <row r="71" spans="1:10" ht="42">
      <c r="A71" s="75" t="s">
        <v>115</v>
      </c>
      <c r="B71" s="76"/>
      <c r="C71" s="78"/>
      <c r="D71" s="38"/>
      <c r="E71" s="38"/>
      <c r="F71" s="38"/>
      <c r="G71" s="38"/>
      <c r="H71" s="38"/>
      <c r="I71" s="80"/>
      <c r="J71" s="18"/>
    </row>
    <row r="72" spans="1:10" ht="21">
      <c r="A72" s="187" t="s">
        <v>116</v>
      </c>
      <c r="B72" s="104"/>
      <c r="C72" s="73" t="s">
        <v>38</v>
      </c>
      <c r="D72" s="39" t="s">
        <v>67</v>
      </c>
      <c r="E72" s="39" t="s">
        <v>67</v>
      </c>
      <c r="F72" s="39" t="s">
        <v>68</v>
      </c>
      <c r="G72" s="39" t="s">
        <v>68</v>
      </c>
      <c r="H72" s="39" t="s">
        <v>68</v>
      </c>
      <c r="I72" s="24"/>
      <c r="J72" s="18"/>
    </row>
    <row r="73" spans="1:10" ht="63">
      <c r="A73" s="187" t="s">
        <v>152</v>
      </c>
      <c r="B73" s="104"/>
      <c r="C73" s="73" t="s">
        <v>38</v>
      </c>
      <c r="D73" s="189" t="s">
        <v>47</v>
      </c>
      <c r="E73" s="189" t="s">
        <v>47</v>
      </c>
      <c r="F73" s="39" t="s">
        <v>34</v>
      </c>
      <c r="G73" s="39" t="s">
        <v>34</v>
      </c>
      <c r="H73" s="39" t="s">
        <v>34</v>
      </c>
      <c r="I73" s="24"/>
      <c r="J73" s="139"/>
    </row>
    <row r="74" spans="1:10" ht="42">
      <c r="A74" s="187" t="s">
        <v>153</v>
      </c>
      <c r="B74" s="104"/>
      <c r="C74" s="73" t="s">
        <v>38</v>
      </c>
      <c r="D74" s="39" t="s">
        <v>42</v>
      </c>
      <c r="E74" s="39" t="s">
        <v>42</v>
      </c>
      <c r="F74" s="39" t="s">
        <v>42</v>
      </c>
      <c r="G74" s="39" t="s">
        <v>42</v>
      </c>
      <c r="H74" s="39" t="s">
        <v>42</v>
      </c>
      <c r="I74" s="24"/>
      <c r="J74" s="139"/>
    </row>
    <row r="75" spans="1:10" ht="126">
      <c r="A75" s="187" t="s">
        <v>154</v>
      </c>
      <c r="B75" s="104"/>
      <c r="C75" s="144" t="s">
        <v>38</v>
      </c>
      <c r="D75" s="146">
        <v>0</v>
      </c>
      <c r="E75" s="146">
        <v>0</v>
      </c>
      <c r="F75" s="146" t="s">
        <v>33</v>
      </c>
      <c r="G75" s="146">
        <v>0</v>
      </c>
      <c r="H75" s="146">
        <v>0</v>
      </c>
      <c r="I75" s="135"/>
      <c r="J75" s="139"/>
    </row>
    <row r="76" spans="1:10" ht="42">
      <c r="A76" s="187" t="s">
        <v>155</v>
      </c>
      <c r="B76" s="104"/>
      <c r="C76" s="144" t="s">
        <v>38</v>
      </c>
      <c r="D76" s="146">
        <v>0</v>
      </c>
      <c r="E76" s="146">
        <v>0</v>
      </c>
      <c r="F76" s="146" t="s">
        <v>69</v>
      </c>
      <c r="G76" s="146">
        <v>0</v>
      </c>
      <c r="H76" s="146">
        <v>0</v>
      </c>
      <c r="I76" s="135"/>
      <c r="J76" s="139"/>
    </row>
    <row r="77" spans="1:10" ht="42">
      <c r="A77" s="157" t="s">
        <v>156</v>
      </c>
      <c r="B77" s="183"/>
      <c r="C77" s="145" t="s">
        <v>38</v>
      </c>
      <c r="D77" s="184">
        <v>0</v>
      </c>
      <c r="E77" s="184">
        <v>0</v>
      </c>
      <c r="F77" s="184" t="s">
        <v>69</v>
      </c>
      <c r="G77" s="184">
        <v>0</v>
      </c>
      <c r="H77" s="184">
        <v>0</v>
      </c>
      <c r="I77" s="136"/>
      <c r="J77" s="182"/>
    </row>
  </sheetData>
  <mergeCells count="8">
    <mergeCell ref="A1:J1"/>
    <mergeCell ref="A14:A15"/>
    <mergeCell ref="B14:B15"/>
    <mergeCell ref="C14:C15"/>
    <mergeCell ref="D14:H14"/>
    <mergeCell ref="J14:J15"/>
    <mergeCell ref="I14:I15"/>
    <mergeCell ref="A2:J2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80" firstPageNumber="124" orientation="landscape" useFirstPageNumber="1" r:id="rId1"/>
  <rowBreaks count="5" manualBreakCount="5">
    <brk id="24" max="9" man="1"/>
    <brk id="33" max="16383" man="1"/>
    <brk id="43" max="16383" man="1"/>
    <brk id="56" max="16383" man="1"/>
    <brk id="6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SheetLayoutView="100" workbookViewId="0">
      <selection activeCell="E6" sqref="E6"/>
    </sheetView>
  </sheetViews>
  <sheetFormatPr defaultRowHeight="14.25"/>
  <cols>
    <col min="1" max="1" width="5.125" customWidth="1"/>
    <col min="2" max="2" width="29.875" customWidth="1"/>
    <col min="3" max="4" width="13.625" customWidth="1"/>
    <col min="5" max="8" width="12.5" customWidth="1"/>
    <col min="9" max="9" width="11.25" customWidth="1"/>
    <col min="10" max="10" width="11.75" customWidth="1"/>
  </cols>
  <sheetData>
    <row r="1" spans="1:10" ht="23.25" customHeight="1">
      <c r="A1" s="223" t="s">
        <v>192</v>
      </c>
      <c r="B1" s="223"/>
      <c r="C1" s="223"/>
      <c r="D1" s="223"/>
      <c r="E1" s="223"/>
      <c r="F1" s="223"/>
      <c r="G1" s="223"/>
      <c r="H1" s="223"/>
      <c r="I1" s="223"/>
      <c r="J1" s="224"/>
    </row>
    <row r="2" spans="1:10" ht="26.25" customHeight="1">
      <c r="A2" s="225" t="s">
        <v>194</v>
      </c>
      <c r="B2" s="225"/>
      <c r="C2" s="225"/>
      <c r="D2" s="225"/>
      <c r="E2" s="225"/>
      <c r="F2" s="225"/>
      <c r="G2" s="225"/>
      <c r="H2" s="225"/>
      <c r="I2" s="225"/>
      <c r="J2" s="224"/>
    </row>
    <row r="3" spans="1:10" ht="18.75" customHeight="1">
      <c r="B3" s="211"/>
      <c r="C3" s="211"/>
      <c r="D3" s="211"/>
      <c r="E3" s="211"/>
      <c r="F3" s="211"/>
      <c r="G3" s="211"/>
      <c r="H3" s="211"/>
      <c r="I3" s="211"/>
    </row>
    <row r="4" spans="1:10" s="103" customFormat="1" ht="21">
      <c r="A4" s="177" t="s">
        <v>191</v>
      </c>
      <c r="B4" s="177"/>
      <c r="C4" s="177"/>
      <c r="D4" s="177"/>
      <c r="E4" s="177"/>
      <c r="F4" s="177"/>
      <c r="G4" s="177"/>
      <c r="H4" s="177"/>
    </row>
    <row r="5" spans="1:10" ht="21">
      <c r="B5" s="210"/>
      <c r="C5" s="210"/>
      <c r="D5" s="210"/>
      <c r="E5" s="210"/>
      <c r="F5" s="210"/>
      <c r="G5" s="210"/>
      <c r="H5" s="210"/>
      <c r="I5" s="210"/>
    </row>
    <row r="6" spans="1:10" ht="63.75" thickBot="1">
      <c r="A6" s="226" t="s">
        <v>190</v>
      </c>
      <c r="B6" s="227"/>
      <c r="C6" s="209" t="s">
        <v>189</v>
      </c>
      <c r="D6" s="208" t="s">
        <v>188</v>
      </c>
      <c r="E6" s="208" t="s">
        <v>187</v>
      </c>
      <c r="F6" s="208" t="s">
        <v>186</v>
      </c>
      <c r="G6" s="208" t="s">
        <v>185</v>
      </c>
      <c r="H6" s="208" t="s">
        <v>184</v>
      </c>
      <c r="I6" s="208" t="s">
        <v>183</v>
      </c>
    </row>
    <row r="7" spans="1:10" ht="22.5" thickTop="1" thickBot="1">
      <c r="A7" s="202">
        <v>1</v>
      </c>
      <c r="B7" s="207"/>
      <c r="C7" s="206"/>
      <c r="D7" s="199"/>
      <c r="E7" s="205"/>
      <c r="F7" s="204"/>
      <c r="G7" s="204"/>
      <c r="H7" s="203"/>
      <c r="I7" s="203"/>
    </row>
    <row r="8" spans="1:10" ht="22.5" thickTop="1" thickBot="1">
      <c r="A8" s="202">
        <v>2</v>
      </c>
      <c r="B8" s="201"/>
      <c r="C8" s="200"/>
      <c r="D8" s="199"/>
      <c r="E8" s="198"/>
      <c r="F8" s="197"/>
      <c r="G8" s="197"/>
      <c r="H8" s="196"/>
      <c r="I8" s="196"/>
    </row>
    <row r="9" spans="1:10" ht="21.75" thickTop="1">
      <c r="A9" s="202">
        <v>3</v>
      </c>
      <c r="B9" s="201"/>
      <c r="C9" s="200"/>
      <c r="D9" s="199"/>
      <c r="E9" s="198"/>
      <c r="F9" s="197"/>
      <c r="G9" s="197"/>
      <c r="H9" s="196"/>
      <c r="I9" s="196"/>
    </row>
    <row r="10" spans="1:10" ht="15.75">
      <c r="A10" s="195"/>
      <c r="B10" s="194"/>
      <c r="C10" s="194"/>
      <c r="D10" s="194"/>
      <c r="E10" s="194"/>
      <c r="F10" s="194"/>
      <c r="G10" s="194"/>
      <c r="H10" s="194"/>
      <c r="I10" s="194"/>
    </row>
    <row r="11" spans="1:10" ht="22.5" customHeight="1">
      <c r="A11" s="195"/>
      <c r="B11" s="194"/>
      <c r="C11" s="194"/>
      <c r="D11" s="194"/>
      <c r="E11" s="194"/>
      <c r="F11" s="194"/>
      <c r="G11" s="194"/>
      <c r="H11" s="194"/>
      <c r="I11" s="194"/>
    </row>
    <row r="12" spans="1:10" ht="22.5" customHeight="1">
      <c r="A12" s="195"/>
      <c r="B12" s="194"/>
      <c r="C12" s="194"/>
      <c r="D12" s="194"/>
      <c r="E12" s="194"/>
      <c r="F12" s="194"/>
      <c r="G12" s="194"/>
      <c r="H12" s="194"/>
      <c r="I12" s="194"/>
    </row>
    <row r="13" spans="1:10" ht="22.5" customHeight="1">
      <c r="A13" s="195"/>
      <c r="B13" s="194"/>
      <c r="C13" s="194"/>
      <c r="D13" s="194"/>
      <c r="E13" s="194"/>
      <c r="F13" s="194"/>
      <c r="G13" s="194"/>
      <c r="H13" s="194"/>
      <c r="I13" s="194"/>
    </row>
  </sheetData>
  <mergeCells count="3">
    <mergeCell ref="A1:J1"/>
    <mergeCell ref="A2:J2"/>
    <mergeCell ref="A6:B6"/>
  </mergeCells>
  <dataValidations count="1">
    <dataValidation type="list" allowBlank="1" showInputMessage="1" showErrorMessage="1" sqref="C7:D9">
      <formula1>จังหวัด</formula1>
    </dataValidation>
  </dataValidations>
  <printOptions horizontalCentered="1"/>
  <pageMargins left="0.31496062992125984" right="0.31496062992125984" top="0.55118110236220474" bottom="0.35433070866141736" header="0.31496062992125984" footer="0.31496062992125984"/>
  <pageSetup paperSize="9" scale="90" firstPageNumber="83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ตารางที่ 1</vt:lpstr>
      <vt:lpstr>ตารางที่ 2</vt:lpstr>
      <vt:lpstr>ตารางที่ 3</vt:lpstr>
      <vt:lpstr>ตารางที่ 4 พิเศษหลวง</vt:lpstr>
      <vt:lpstr>ตารางที่ 5 พิเศษหลวง</vt:lpstr>
      <vt:lpstr>ตารางที่ 4 บริการด้านช่าง</vt:lpstr>
      <vt:lpstr>ตารางที่ 5 บริการด้านช่าง</vt:lpstr>
      <vt:lpstr>'ตารางที่ 4 บริการด้านช่าง'!Print_Area</vt:lpstr>
      <vt:lpstr>'ตารางที่ 4 พิเศษหลวง'!Print_Area</vt:lpstr>
      <vt:lpstr>'ตารางที่ 1'!Print_Titles</vt:lpstr>
      <vt:lpstr>'ตารางที่ 2'!Print_Titles</vt:lpstr>
      <vt:lpstr>'ตารางที่ 3'!Print_Titles</vt:lpstr>
      <vt:lpstr>'ตารางที่ 4 บริการด้านช่าง'!Print_Titles</vt:lpstr>
      <vt:lpstr>'ตารางที่ 4 พิเศษหลวง'!Print_Titles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acer</cp:lastModifiedBy>
  <cp:lastPrinted>2021-10-19T10:25:45Z</cp:lastPrinted>
  <dcterms:created xsi:type="dcterms:W3CDTF">2018-02-12T03:24:14Z</dcterms:created>
  <dcterms:modified xsi:type="dcterms:W3CDTF">2021-10-19T10:29:25Z</dcterms:modified>
</cp:coreProperties>
</file>