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 activeTab="4"/>
  </bookViews>
  <sheets>
    <sheet name="ตารางที่ 1" sheetId="1" r:id="rId1"/>
    <sheet name="ตารางที่ 2" sheetId="2" r:id="rId2"/>
    <sheet name="ตารางที่ 3" sheetId="4" r:id="rId3"/>
    <sheet name="ตารางที่ 4 ผังเมือง" sheetId="3" r:id="rId4"/>
    <sheet name="ตารางที่ 5 ผังเมือง" sheetId="9" r:id="rId5"/>
  </sheets>
  <externalReferences>
    <externalReference r:id="rId6"/>
  </externalReferences>
  <definedNames>
    <definedName name="_xlnm.Print_Titles" localSheetId="0">'ตารางที่ 1'!$11:$12</definedName>
    <definedName name="_xlnm.Print_Titles" localSheetId="1">'ตารางที่ 2'!$11:$12</definedName>
    <definedName name="_xlnm.Print_Titles" localSheetId="2">'ตารางที่ 3'!$6:$7</definedName>
    <definedName name="_xlnm.Print_Titles" localSheetId="3">'ตารางที่ 4 ผังเมือง'!$13:$14</definedName>
    <definedName name="จังหวัด" localSheetId="4">[1]หน่วยงาน!$G$2:$G$80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8" i="3"/>
  <c r="A8" i="4" l="1"/>
  <c r="A17"/>
  <c r="A21"/>
  <c r="B28"/>
  <c r="B27"/>
  <c r="A25"/>
  <c r="B16" l="1"/>
  <c r="B15"/>
  <c r="B14"/>
  <c r="B13"/>
  <c r="B12"/>
  <c r="B11"/>
  <c r="B10"/>
  <c r="H20"/>
  <c r="G20"/>
  <c r="F20"/>
  <c r="E20"/>
  <c r="D20"/>
  <c r="H19"/>
  <c r="G19"/>
  <c r="F19"/>
  <c r="E19"/>
  <c r="D19"/>
  <c r="B20"/>
  <c r="B19"/>
  <c r="H24"/>
  <c r="G24"/>
  <c r="F24"/>
  <c r="E24"/>
  <c r="D24"/>
  <c r="H23"/>
  <c r="G23"/>
  <c r="F23"/>
  <c r="E23"/>
  <c r="D23"/>
  <c r="B24"/>
  <c r="B23"/>
  <c r="H29"/>
  <c r="G29"/>
  <c r="F29"/>
  <c r="E29"/>
  <c r="D29"/>
  <c r="H28"/>
  <c r="G28"/>
  <c r="F28"/>
  <c r="E28"/>
  <c r="D28"/>
  <c r="H27"/>
  <c r="G27"/>
  <c r="F27"/>
  <c r="E27"/>
  <c r="D27"/>
  <c r="B29"/>
  <c r="H26" i="3"/>
  <c r="H16" i="4" s="1"/>
  <c r="G26" i="3"/>
  <c r="G16" i="4" s="1"/>
  <c r="F26" i="3"/>
  <c r="F16" i="4" s="1"/>
  <c r="E26" i="3"/>
  <c r="E16" i="4" s="1"/>
  <c r="D26" i="3"/>
  <c r="D16" i="4" s="1"/>
  <c r="H25" i="3"/>
  <c r="H15" i="4" s="1"/>
  <c r="G25" i="3"/>
  <c r="G15" i="4" s="1"/>
  <c r="F25" i="3"/>
  <c r="F15" i="4" s="1"/>
  <c r="E25" i="3"/>
  <c r="E15" i="4" s="1"/>
  <c r="D25" i="3"/>
  <c r="D15" i="4" s="1"/>
  <c r="D24" i="3"/>
  <c r="D14" i="4" s="1"/>
  <c r="H23" i="3"/>
  <c r="H13" i="4" s="1"/>
  <c r="G23" i="3"/>
  <c r="G13" i="4" s="1"/>
  <c r="F23" i="3"/>
  <c r="F13" i="4" s="1"/>
  <c r="E23" i="3"/>
  <c r="E13" i="4" s="1"/>
  <c r="D23" i="3"/>
  <c r="D13" i="4" s="1"/>
  <c r="H22" i="3"/>
  <c r="G22"/>
  <c r="F22"/>
  <c r="E22"/>
  <c r="D22"/>
  <c r="H21"/>
  <c r="H12" i="4" s="1"/>
  <c r="G21" i="3"/>
  <c r="G12" i="4" s="1"/>
  <c r="F21" i="3"/>
  <c r="F12" i="4" s="1"/>
  <c r="E21" i="3"/>
  <c r="E12" i="4" s="1"/>
  <c r="D21" i="3"/>
  <c r="D12" i="4" s="1"/>
  <c r="H20" i="3"/>
  <c r="G20"/>
  <c r="F20"/>
  <c r="E20"/>
  <c r="D20"/>
  <c r="H19"/>
  <c r="H11" i="4" s="1"/>
  <c r="G19" i="3"/>
  <c r="G11" i="4" s="1"/>
  <c r="F19" i="3"/>
  <c r="F11" i="4" s="1"/>
  <c r="E19" i="3"/>
  <c r="E11" i="4" s="1"/>
  <c r="D19" i="3"/>
  <c r="D11" i="4" s="1"/>
  <c r="H18" i="3"/>
  <c r="G18"/>
  <c r="F18"/>
  <c r="E18"/>
  <c r="D18"/>
  <c r="H17"/>
  <c r="H10" i="4" s="1"/>
  <c r="G17" i="3"/>
  <c r="G10" i="4" s="1"/>
  <c r="F17" i="3"/>
  <c r="F10" i="4" s="1"/>
  <c r="E17" i="3"/>
  <c r="E10" i="4" s="1"/>
  <c r="D17" i="3"/>
  <c r="D10" i="4" s="1"/>
  <c r="H68" i="3"/>
  <c r="G68"/>
  <c r="F68"/>
  <c r="E68"/>
  <c r="G16" l="1"/>
  <c r="H16"/>
  <c r="F16"/>
  <c r="E16"/>
  <c r="D16"/>
  <c r="H47" l="1"/>
  <c r="G47"/>
  <c r="F47"/>
  <c r="E47"/>
  <c r="D47"/>
  <c r="H27" l="1"/>
  <c r="G27"/>
  <c r="F27"/>
  <c r="E27"/>
  <c r="D27"/>
  <c r="H95"/>
  <c r="G95"/>
  <c r="F95"/>
  <c r="E95"/>
  <c r="D95"/>
  <c r="H24"/>
  <c r="H14" i="4" s="1"/>
  <c r="G24" i="3"/>
  <c r="G14" i="4" s="1"/>
  <c r="F24" i="3"/>
  <c r="F14" i="4" s="1"/>
  <c r="E24" i="3"/>
  <c r="E14" i="4" s="1"/>
  <c r="E26" l="1"/>
  <c r="F26"/>
  <c r="G26"/>
  <c r="H26"/>
  <c r="D26"/>
  <c r="H25"/>
  <c r="G25"/>
  <c r="F25"/>
  <c r="E25"/>
  <c r="D25"/>
  <c r="E22"/>
  <c r="F22"/>
  <c r="G22"/>
  <c r="H22"/>
  <c r="D22"/>
  <c r="E21"/>
  <c r="F21"/>
  <c r="G21"/>
  <c r="H21"/>
  <c r="D21"/>
  <c r="E18"/>
  <c r="F18"/>
  <c r="G18"/>
  <c r="H18"/>
  <c r="D18"/>
  <c r="E17"/>
  <c r="F17"/>
  <c r="G17"/>
  <c r="H17"/>
  <c r="D17"/>
  <c r="E8"/>
  <c r="D13" i="2" s="1"/>
  <c r="D13" i="1" s="1"/>
  <c r="F8" i="4"/>
  <c r="E13" i="2" s="1"/>
  <c r="E13" i="1" s="1"/>
  <c r="G8" i="4"/>
  <c r="F13" i="2" s="1"/>
  <c r="F13" i="1" s="1"/>
  <c r="H8" i="4"/>
  <c r="G13" i="2" s="1"/>
  <c r="G13" i="1" s="1"/>
  <c r="D8" i="4"/>
  <c r="C13" i="2" s="1"/>
  <c r="C13" i="1" s="1"/>
  <c r="F9" i="4" l="1"/>
  <c r="G9"/>
  <c r="E9"/>
  <c r="H9"/>
  <c r="I16" i="3" l="1"/>
  <c r="D9" i="4"/>
</calcChain>
</file>

<file path=xl/sharedStrings.xml><?xml version="1.0" encoding="utf-8"?>
<sst xmlns="http://schemas.openxmlformats.org/spreadsheetml/2006/main" count="567" uniqueCount="252">
  <si>
    <t>ตัวชี้วัด</t>
  </si>
  <si>
    <t>ปีงบประมาณ</t>
  </si>
  <si>
    <t>หมายเหตุ</t>
  </si>
  <si>
    <r>
      <rPr>
        <b/>
        <sz val="16"/>
        <rFont val="TH SarabunPSK"/>
        <family val="2"/>
      </rPr>
      <t xml:space="preserve">เชิงคุณภาพ : </t>
    </r>
    <r>
      <rPr>
        <sz val="16"/>
        <rFont val="TH SarabunPSK"/>
        <family val="2"/>
      </rPr>
      <t>พื้นที่ภาคเมืองและพื้นที่เศรษฐกิจที่ได้รับการวางผังเมืองแล้วเสร็จ มีการประกาศบังคับใช้และเป็นกรอบแนวทางการพัฒนาที่เป็นไปตามมาตรฐานผังเมือง</t>
    </r>
  </si>
  <si>
    <t>ร้อยละ 100</t>
  </si>
  <si>
    <t>พื้นที่ภาค เมือง ชุมชน และพื้นที่สำคัญทางเศรษฐกิจมีผังเมืองเป็นกรอบชี้นำในการพัฒนา</t>
  </si>
  <si>
    <t>จำนวนผังเมืองที่ได้รับการวางผังเมืองแล้วเสร็จ มีการประกาศบังคับใช้และเป็นกรอบแนวทางการพัฒนา</t>
  </si>
  <si>
    <t>ผลผลิต/กิจกรรม</t>
  </si>
  <si>
    <t>สำนัก/กอง</t>
  </si>
  <si>
    <t>20 ผัง</t>
  </si>
  <si>
    <t>5 ผัง</t>
  </si>
  <si>
    <t>362 ผัง</t>
  </si>
  <si>
    <t>13 ผัง</t>
  </si>
  <si>
    <t>สวผ.</t>
  </si>
  <si>
    <t xml:space="preserve"> (1) ผังประเทศ</t>
  </si>
  <si>
    <t xml:space="preserve"> (1) ติดตามและประเมินผลผังประเทศ/ภาค</t>
  </si>
  <si>
    <t xml:space="preserve"> (2) ติดตามและประเมินผลผังเมืองรวมจังหวัด</t>
  </si>
  <si>
    <t xml:space="preserve">    (2.1) การติดตามสภาพการเปลี่ยนแปลงรายปี</t>
  </si>
  <si>
    <t xml:space="preserve">    (2.2) การประเมินผลผังเมืองรวมจังหวัด</t>
  </si>
  <si>
    <t xml:space="preserve"> (1) วางผังระบบระบายน้ำในจังหวัด</t>
  </si>
  <si>
    <t xml:space="preserve">  (1.1) วางแผนและวิเคราะห์ด้านการป้องกันอุทกภัยในระดับลุ่มน้ำ</t>
  </si>
  <si>
    <t xml:space="preserve">  (1.2) การจัดทำฐานข้อมูลด้านการจัดการภัยพิบัติในระดับจังหวัด</t>
  </si>
  <si>
    <t>6 รายการ</t>
  </si>
  <si>
    <t>36 หมุด</t>
  </si>
  <si>
    <t>15 สถานี</t>
  </si>
  <si>
    <t>25 แห่ง</t>
  </si>
  <si>
    <t>4 แห่ง</t>
  </si>
  <si>
    <t>6 แห่ง</t>
  </si>
  <si>
    <t>13 แห่ง</t>
  </si>
  <si>
    <t>40 แห่ง</t>
  </si>
  <si>
    <t>11 จังหวัด</t>
  </si>
  <si>
    <t>11 จังหวัด (ผูกพันปี 61)</t>
  </si>
  <si>
    <t>13 จังหวัด</t>
  </si>
  <si>
    <t>4 จังหวัด</t>
  </si>
  <si>
    <t>4 จังหวัด (ผูกพันปี 61)</t>
  </si>
  <si>
    <t>6 จังหวัด</t>
  </si>
  <si>
    <t>6 จังหวัด (ผูกพันปี 62)</t>
  </si>
  <si>
    <t>16 จังหวัด</t>
  </si>
  <si>
    <t>16 จังหวัด (ผูกพันปี 62)</t>
  </si>
  <si>
    <t xml:space="preserve"> (1) สนับสนุนและให้คำปรึกษาด้านงานแผนที่</t>
  </si>
  <si>
    <t xml:space="preserve"> (2) การจัดทำหลักหมุดเฉลิมพระเกียรติและสำรวจหาค่าพิกัดและค่าระดับ</t>
  </si>
  <si>
    <t xml:space="preserve"> (4) การบริการวงจรสื่อสารและอินเตอร์เน็ต</t>
  </si>
  <si>
    <t xml:space="preserve"> (1) โครงการพัฒนาข้อมูลกลางด้านคมนาคมขนส่งและสาธารณูปโภคเพื่อสนับสนุน อปท.</t>
  </si>
  <si>
    <t xml:space="preserve"> (3) โครงการให้บริการออกแบบวางผังวิศวกรรม</t>
  </si>
  <si>
    <t xml:space="preserve"> (1) สำรวจปักหมุดแนวถนนโครงการคมนาคมขนส่งตามผังเมืองรวม</t>
  </si>
  <si>
    <t xml:space="preserve"> (2) การพัฒนาระบบข้อมูลโครงการคมนาคมขนส่งตามกฎกระทรวงผังเมืองรวม</t>
  </si>
  <si>
    <t xml:space="preserve"> (3) บำรุงรักษาสถานีโครงข่ายอ้างอิง GNSS </t>
  </si>
  <si>
    <t>3 แห่ง
(30 กม.)</t>
  </si>
  <si>
    <t xml:space="preserve"> (2) รายการผูกพัน</t>
  </si>
  <si>
    <t xml:space="preserve"> (1) รายการใหม่</t>
  </si>
  <si>
    <t xml:space="preserve"> (2) รายการผูกพัน </t>
  </si>
  <si>
    <t xml:space="preserve"> (1) จัดทำข้อมูลทางกายภาพการผังเมืองด้วยระบบสารสนเทศภูมิศาสตร์ (GIS) มาตราส่วน 1 : 4,000 เพื่อการประเมินผลผังเมือง</t>
  </si>
  <si>
    <t>กิจกรรมรองที่ 2.2 การให้บริการด้านแผนที่</t>
  </si>
  <si>
    <t>กิจกรรมรองที่ 2.3 การให้บริการด้านสำรวจรังวัด</t>
  </si>
  <si>
    <t xml:space="preserve">กิจกรรมรองที่ 2.4 การให้บริการด้านการออกแบบวางผังวิศวกรรม และพัฒนาข้อมูลเพื่อสนับสนุน อปท. </t>
  </si>
  <si>
    <t>กิจกรรมรองที่ 2.5 การให้บริการและสนับสนุนด้านวิศวกรรมเพื่อการปฏิบัติให้เป็นไปตามผังเมือง</t>
  </si>
  <si>
    <t>7 โครงการ
(ผูกพันปี 60)</t>
  </si>
  <si>
    <t>กิจกรรมรองที่ 2.1 สนับสนุนการผังเมืองให้กับอปท.</t>
  </si>
  <si>
    <t>สผม.</t>
  </si>
  <si>
    <t xml:space="preserve"> (2) โครงการส่งเสริมการพัฒนาโครงสร้างพื้นฐาน
ตามผังเมือง</t>
  </si>
  <si>
    <t>สปภ.</t>
  </si>
  <si>
    <t>กผฉ.</t>
  </si>
  <si>
    <t>กิจกรรมรองที่ 2.7 ถ่ายทอดเทคโนโลยีด้านการผังเมือง</t>
  </si>
  <si>
    <t xml:space="preserve"> (1) ถ่ายทอดเทคโนโลยีด้านการผังเมืองให้กับบุคลากรและ อปท.</t>
  </si>
  <si>
    <t>กิจกรรมรองที่ 2.8 เสริมสร้างภาคีเครือข่าย และสร้างการมีส่วนร่วมของประชาชนในการดำเนินงาน</t>
  </si>
  <si>
    <t xml:space="preserve"> (1) เสริมสร้างภาคีเครือข่ายของประชาชน และสร้างการมีส่วนร่วมของประชาชนในการดำเนินงาน</t>
  </si>
  <si>
    <t>ปชส.</t>
  </si>
  <si>
    <t>สบม.</t>
  </si>
  <si>
    <t>129 ผัง</t>
  </si>
  <si>
    <t>27 ผัง</t>
  </si>
  <si>
    <t>3 ผัง</t>
  </si>
  <si>
    <t>2 ผัง</t>
  </si>
  <si>
    <t>4 ผัง</t>
  </si>
  <si>
    <t>1 ผัง</t>
  </si>
  <si>
    <t>23 ผัง</t>
  </si>
  <si>
    <t>24 ผัง</t>
  </si>
  <si>
    <t>40 ผัง</t>
  </si>
  <si>
    <t xml:space="preserve">   (2.1) ผังเมืองรวมเมือง/ชุมชน ขั้นตอน 1-4</t>
  </si>
  <si>
    <t xml:space="preserve">   (2.2) ผังเมืองรวมเมือง/ชุมชน ขั้นตอน 5-8</t>
  </si>
  <si>
    <t xml:space="preserve">   (2.3) ผังเมืองรวมเมือง/ชุมชน ขั้นตอน 9-18</t>
  </si>
  <si>
    <t>9 ผัง</t>
  </si>
  <si>
    <t>6 ผัง</t>
  </si>
  <si>
    <t>12 ผัง</t>
  </si>
  <si>
    <t>11 ผัง</t>
  </si>
  <si>
    <t>26 ผัง</t>
  </si>
  <si>
    <t>66 ผัง</t>
  </si>
  <si>
    <t>15 ผัง</t>
  </si>
  <si>
    <t>7 ผัง</t>
  </si>
  <si>
    <t>29 ผัง</t>
  </si>
  <si>
    <t>30 ผัง</t>
  </si>
  <si>
    <t>77 ผัง</t>
  </si>
  <si>
    <t>39 ผัง</t>
  </si>
  <si>
    <t>งปม.</t>
  </si>
  <si>
    <t xml:space="preserve"> (1) ส่งเสริมและสนับสนุนการผังเมืองให้กับ อปท.</t>
  </si>
  <si>
    <t>16 จังหวัด (ผูกพันปี 63)</t>
  </si>
  <si>
    <t>16 จังหวัด (ผูกพันปี 64)</t>
  </si>
  <si>
    <t>7 จังหวัด (ผูกพันปี 63)</t>
  </si>
  <si>
    <t xml:space="preserve"> 1 ผัง</t>
  </si>
  <si>
    <t>14 ผัง</t>
  </si>
  <si>
    <t>25 ผัง</t>
  </si>
  <si>
    <t>123 ผัง</t>
  </si>
  <si>
    <t>332 ผัง</t>
  </si>
  <si>
    <t>เป้าหมาย</t>
  </si>
  <si>
    <t>รวม</t>
  </si>
  <si>
    <t>-</t>
  </si>
  <si>
    <r>
      <t xml:space="preserve">กลยุทธ์ : </t>
    </r>
    <r>
      <rPr>
        <sz val="16"/>
        <color theme="1"/>
        <rFont val="TH SarabunPSK"/>
        <family val="2"/>
      </rPr>
      <t>2. ส่งเสริม สนับสนุน การวางและจัดทำผังเมืองทุกระดับ เพื่อเป็นกรอบชี้นำในการพัฒนาพื้นที่</t>
    </r>
  </si>
  <si>
    <t>48 ผัง</t>
  </si>
  <si>
    <t>37 จังหวัด</t>
  </si>
  <si>
    <t>20 จังหวัด</t>
  </si>
  <si>
    <t>25 จังหวัด</t>
  </si>
  <si>
    <t>8 ผัง</t>
  </si>
  <si>
    <t>8 แห่ง</t>
  </si>
  <si>
    <t>8 จังหวัด</t>
  </si>
  <si>
    <t>10 จังหวัด</t>
  </si>
  <si>
    <t>76 จังหวัด</t>
  </si>
  <si>
    <t>37 ผัง</t>
  </si>
  <si>
    <t>153 ผัง</t>
  </si>
  <si>
    <t>43 ผัง</t>
  </si>
  <si>
    <t>76 ผัง</t>
  </si>
  <si>
    <t xml:space="preserve"> (3) ติดตามและประเมินผลผังเมืองรวมเมือง</t>
  </si>
  <si>
    <t xml:space="preserve"> (2) ติดตามผลการดำเนินงานกลุ่มภาคีเครือข่ายความร่วมมือในระดับพื้นที่จังหวัด กลุ่มจังหวัด เขตเศรษฐกิจพิเศษเชิงรุก</t>
  </si>
  <si>
    <t>2 จังหวัด</t>
  </si>
  <si>
    <t>70 ผัง</t>
  </si>
  <si>
    <t>กิจกรรมรองที่ 1.1 การวางผังนโยบาย</t>
  </si>
  <si>
    <t xml:space="preserve"> (2) ผังภาค/ผังอนุภาค</t>
  </si>
  <si>
    <t>กิจกรรมรองที่ 1.2 การวางผังเมืองรวม</t>
  </si>
  <si>
    <t xml:space="preserve"> (1) ผังเมืองรวมจังหวัด</t>
  </si>
  <si>
    <t xml:space="preserve"> (2) ผังเมืองรวมเมือง/ชุมชน</t>
  </si>
  <si>
    <t xml:space="preserve"> (3) ผังเมืองรวมชุมชนระดับอำเภอ</t>
  </si>
  <si>
    <t xml:space="preserve">   (2.4) ผังเมืองรวมเมือง/ชุมชน (จ้าง ทปษ.)</t>
  </si>
  <si>
    <t xml:space="preserve">   (3.1) ผังเมืองรวมเมือง/ชุมชน ขั้นตอน 1-4</t>
  </si>
  <si>
    <t xml:space="preserve">   (3.2) ผังเมืองรวมเมือง/ชุมชน ขั้นตอน 5-8</t>
  </si>
  <si>
    <t xml:space="preserve">   (3.3) ผังเมืองรวมเมือง/ชุมชน ขั้นตอน 9-18</t>
  </si>
  <si>
    <t>กิจกรรมรองที่ 1.4 วางและจัดทำผังระบบระบายน้ำ</t>
  </si>
  <si>
    <t>กิจกรรมรองที่ 1.5 การติดตาม ทบทวน และประเมินผลผัง</t>
  </si>
  <si>
    <t>18 ผัง</t>
  </si>
  <si>
    <t xml:space="preserve">         (1.3.1) ผังพัฒนาพื้นที่/อนุรักษ์เมือง ชุมชน/ป้องกันและบรรเทาสาธารณภัย</t>
  </si>
  <si>
    <t xml:space="preserve">         (1.3.2) ผังปฏิบัติการเชิงพื้นที่</t>
  </si>
  <si>
    <t xml:space="preserve">         (1.3.3) ผังเสนอแนะรูปแบบเพื่อการพัฒนาพื้นที่</t>
  </si>
  <si>
    <t xml:space="preserve">         (1.3.4) ส่งเสริม สนับสนุนและติดตามการพัฒนาพื้นที่</t>
  </si>
  <si>
    <t>42 ผัง</t>
  </si>
  <si>
    <t xml:space="preserve">    (3.1) การติดตามสภาพการเปลี่ยนแปลงรายปี</t>
  </si>
  <si>
    <t xml:space="preserve">    (3.2) การประเมินผลผังเมืองรวมเมือง/ชุมชน</t>
  </si>
  <si>
    <t>186 ผัง</t>
  </si>
  <si>
    <t>108 ผัง</t>
  </si>
  <si>
    <t>81 ผัง</t>
  </si>
  <si>
    <t>125 ผัง</t>
  </si>
  <si>
    <t>230 ผัง</t>
  </si>
  <si>
    <t>439 ผัง</t>
  </si>
  <si>
    <t>106 แห่ง</t>
  </si>
  <si>
    <t>200 แห่ง</t>
  </si>
  <si>
    <t>210 แห่ง</t>
  </si>
  <si>
    <t>33 แห่ง</t>
  </si>
  <si>
    <t>74 แห่ง</t>
  </si>
  <si>
    <t>75 แห่ง</t>
  </si>
  <si>
    <r>
      <rPr>
        <b/>
        <sz val="16"/>
        <rFont val="TH SarabunPSK"/>
        <family val="2"/>
      </rPr>
      <t xml:space="preserve">เชิงปริมาณ  : </t>
    </r>
    <r>
      <rPr>
        <sz val="16"/>
        <rFont val="TH SarabunPSK"/>
        <family val="2"/>
      </rPr>
      <t>พื้นที่ภาค เมือง และพื้นที่เศรษฐกิจได้รับการวางผังเมือง</t>
    </r>
  </si>
  <si>
    <t>ประเด็นยุทธศาสตร์</t>
  </si>
  <si>
    <t>เป้าหมายหน่วยงาน</t>
  </si>
  <si>
    <r>
      <t xml:space="preserve">เชิงปริมาณ 1 : </t>
    </r>
    <r>
      <rPr>
        <sz val="16"/>
        <color theme="1"/>
        <rFont val="TH SarabunPSK"/>
        <family val="2"/>
      </rPr>
      <t>จำนวนผังเมืองที่จัดทำ</t>
    </r>
  </si>
  <si>
    <r>
      <rPr>
        <b/>
        <sz val="16"/>
        <color theme="1"/>
        <rFont val="TH SarabunPSK"/>
        <family val="2"/>
      </rPr>
      <t xml:space="preserve">เชิงคุณภาพ : </t>
    </r>
    <r>
      <rPr>
        <sz val="16"/>
        <color theme="1"/>
        <rFont val="TH SarabunPSK"/>
        <family val="2"/>
      </rPr>
      <t>พื้นที่เมือง/ชุมชน ที่ได้รับการวางผังเมืองแล้วเสร็จ มีการประกาศบังคับใช้ และมีกรอบแนวทางในการพัฒนาพื้นที่อย่างเหมาะสม</t>
    </r>
  </si>
  <si>
    <r>
      <rPr>
        <b/>
        <sz val="16"/>
        <color theme="1"/>
        <rFont val="TH SarabunPSK"/>
        <family val="2"/>
      </rPr>
      <t xml:space="preserve">เชิงปริมาณ 1 : </t>
    </r>
    <r>
      <rPr>
        <sz val="16"/>
        <color theme="1"/>
        <rFont val="TH SarabunPSK"/>
        <family val="2"/>
      </rPr>
      <t>จำนวนพื้นที่ที่มีระบบภูมิศาสตร์สารสนเทศ (GIS)</t>
    </r>
  </si>
  <si>
    <r>
      <t>เชิงปริมาณ 2 :</t>
    </r>
    <r>
      <rPr>
        <sz val="16"/>
        <color theme="1"/>
        <rFont val="TH SarabunPSK"/>
        <family val="2"/>
      </rPr>
      <t xml:space="preserve"> จำนวนผังเมืองรวมเมือง
/ชุมชน ที่มีระบบภูมิศาสตร์สารสนเทศ (GIS)</t>
    </r>
  </si>
  <si>
    <r>
      <t xml:space="preserve">ยุทธศาสตร์ชาติ 20 ปี : </t>
    </r>
    <r>
      <rPr>
        <sz val="16"/>
        <color theme="1"/>
        <rFont val="TH SarabunPSK"/>
        <family val="2"/>
      </rPr>
      <t>2. ด้านการสร้างความสามารถในการแข่งขัน</t>
    </r>
  </si>
  <si>
    <r>
      <t xml:space="preserve">แผนแม่บท : </t>
    </r>
    <r>
      <rPr>
        <sz val="16"/>
        <color theme="1"/>
        <rFont val="TH SarabunPSK"/>
        <family val="2"/>
      </rPr>
      <t>6. พื้นที่และเมืองน่าอยู่อัจฉริยะ</t>
    </r>
  </si>
  <si>
    <r>
      <t xml:space="preserve">แผนย่อยภายใต้แผนแม่บท : </t>
    </r>
    <r>
      <rPr>
        <sz val="16"/>
        <color theme="1"/>
        <rFont val="TH SarabunPSK"/>
        <family val="2"/>
      </rPr>
      <t>6.1 การพัฒนาเมืองน่าอยู่อัจฉริยะ</t>
    </r>
  </si>
  <si>
    <r>
      <t xml:space="preserve">ยุทธศาสตร์กระทรวงมหาดไทย : </t>
    </r>
    <r>
      <rPr>
        <sz val="16"/>
        <color theme="1"/>
        <rFont val="TH SarabunPSK"/>
        <family val="2"/>
      </rPr>
      <t>2. การพัฒนาภูมิภาค เมือง และพื้นที่เศรษฐกิจ</t>
    </r>
  </si>
  <si>
    <r>
      <t xml:space="preserve">เป้าหมายการให้บริการหน่วยงาน : </t>
    </r>
    <r>
      <rPr>
        <sz val="16"/>
        <color theme="1"/>
        <rFont val="TH SarabunPSK"/>
        <family val="2"/>
      </rPr>
      <t>2. ประเทศมีผังเมืองเป็นกรอบชี้นำในการพัฒนา</t>
    </r>
  </si>
  <si>
    <r>
      <t>เชิงปริมาณ :</t>
    </r>
    <r>
      <rPr>
        <sz val="16"/>
        <color theme="1"/>
        <rFont val="TH SarabunPSK"/>
        <family val="2"/>
      </rPr>
      <t xml:space="preserve"> จำนวนผังเมืองที่จัดทำ</t>
    </r>
  </si>
  <si>
    <r>
      <rPr>
        <b/>
        <sz val="16"/>
        <color theme="1"/>
        <rFont val="TH SarabunPSK"/>
        <family val="2"/>
      </rPr>
      <t>กิจกรรมรองที่ 3.1</t>
    </r>
    <r>
      <rPr>
        <sz val="16"/>
        <color theme="1"/>
        <rFont val="TH SarabunPSK"/>
        <family val="2"/>
      </rPr>
      <t xml:space="preserve"> สำรวจและจัดทำข้อมูลทางกายภาพการผังเมืองด้วยระบบสารสนเทศภูมิศาสตร์ (GIS) มาตราส่วน 1 : 4,000 ในบริเวณพื้นที่นอกชุมชนระดับเทศบาล (ผูกพันเดิม)</t>
    </r>
  </si>
  <si>
    <r>
      <rPr>
        <b/>
        <sz val="16"/>
        <color theme="1"/>
        <rFont val="TH SarabunPSK"/>
        <family val="2"/>
      </rPr>
      <t>กิจกรรมรองที่ 3.2</t>
    </r>
    <r>
      <rPr>
        <sz val="16"/>
        <color theme="1"/>
        <rFont val="TH SarabunPSK"/>
        <family val="2"/>
      </rPr>
      <t xml:space="preserve"> สำรวจและจัดทำข้อมูลทางกายภาพการผังเมืองด้วยระบบสารสนเทศภูมิศาสตร์ (GIS) และจัดทำข้อมูลการใช้ประโยชน์อาคาร มาตราส่วน 1 : 4,000 ในบริเวณพื้นที่นอกชุมชนระดับเทศบาล</t>
    </r>
  </si>
  <si>
    <r>
      <rPr>
        <b/>
        <sz val="16"/>
        <color theme="1"/>
        <rFont val="TH SarabunPSK"/>
        <family val="2"/>
      </rPr>
      <t>กิจกรรมรองที่ 3.3</t>
    </r>
    <r>
      <rPr>
        <sz val="16"/>
        <color theme="1"/>
        <rFont val="TH SarabunPSK"/>
        <family val="2"/>
      </rPr>
      <t xml:space="preserve"> ปรับปรุงแผนที่ และจัดทำข้อมูลการใช้ประโยชน์อาคารด้วยระบบสารสนเทศภูมิศาสตร์ (GIS)  มาตราส่วน 1 : 4,000</t>
    </r>
  </si>
  <si>
    <r>
      <rPr>
        <b/>
        <sz val="16"/>
        <color theme="1"/>
        <rFont val="TH SarabunPSK"/>
        <family val="2"/>
      </rPr>
      <t>กิจกรรมรองที่ 3.4</t>
    </r>
    <r>
      <rPr>
        <sz val="16"/>
        <color theme="1"/>
        <rFont val="TH SarabunPSK"/>
        <family val="2"/>
      </rPr>
      <t xml:space="preserve"> จัดทำข้อมูลการใช้ประโยชน์อาคารด้วยระบบสารสนเทศภูมิศาสตร์ (GIS)  มาตราส่วน 1 : 4,000</t>
    </r>
  </si>
  <si>
    <r>
      <rPr>
        <b/>
        <sz val="16"/>
        <color theme="1"/>
        <rFont val="TH SarabunPSK"/>
        <family val="2"/>
      </rPr>
      <t>กิจกรรมรองที่ 3.5</t>
    </r>
    <r>
      <rPr>
        <sz val="16"/>
        <color theme="1"/>
        <rFont val="TH SarabunPSK"/>
        <family val="2"/>
      </rPr>
      <t xml:space="preserve"> สำรวจและจัดทำข้อมูลทางกายภาพการผังเมืองด้วยระบบสารสนเทศภูมิศาสตร์ (GIS) มาตราส่วน 1 : 4,000 เพื่อการประเมินผลผังเมืองรวม/ชุมชน</t>
    </r>
  </si>
  <si>
    <t xml:space="preserve"> (4) ผังเมืองรวมชุมชนเทศบาล</t>
  </si>
  <si>
    <t>60 ผัง</t>
  </si>
  <si>
    <t>100 ผัง</t>
  </si>
  <si>
    <t>110 ผัง</t>
  </si>
  <si>
    <t>17 ผัง</t>
  </si>
  <si>
    <t>19 ผัง</t>
  </si>
  <si>
    <t>10 ผัง</t>
  </si>
  <si>
    <t>102 ผัง</t>
  </si>
  <si>
    <t>200 ผัง</t>
  </si>
  <si>
    <t>210 ผัง</t>
  </si>
  <si>
    <t>235 แห่ง</t>
  </si>
  <si>
    <t xml:space="preserve"> (3) ผังนโยบายระดับจังหวัด</t>
  </si>
  <si>
    <t>กิจกรรมรองที่ 1.3 ผังเมืองเฉพาะ</t>
  </si>
  <si>
    <t xml:space="preserve"> (1) ผังพื้นที่เฉพาะ</t>
  </si>
  <si>
    <t xml:space="preserve">   (1.1) ผังพื้นที่เฉพาะชุมชนชายแดน (จ้างศึกษาฯ)</t>
  </si>
  <si>
    <t xml:space="preserve">   (1.2) ผังพื้นที่เฉพาะเพื่อการท่องเที่ยว (จ้างศึกษาฯ)</t>
  </si>
  <si>
    <t xml:space="preserve">   (1.3) ศึกษา ออกแบบ วางผังพื้นที่เฉพาะ (ดำเนินการเอง) </t>
  </si>
  <si>
    <t>21 ผัง</t>
  </si>
  <si>
    <t>กิจกรรมรองที่ 2.6 งานพัฒนาและปรับเสริมระบบจัดการและฐานข้อมูลเชื่อมโยงระบบภูมิสารสนเทศกลางของสำนักวิศวกรรมการผังเมือง</t>
  </si>
  <si>
    <t xml:space="preserve"> (1) พัฒนาระบบฐานข้อมูลเชื่อมโยงระบบภูมิสารสนเทศกลางของสำนักวิศวกรรมการผังเมือง</t>
  </si>
  <si>
    <t xml:space="preserve">กิจกรรมหลักที่ 1 วางและจัดทำผังเมือง 
</t>
  </si>
  <si>
    <t>กิจกรรมหลักที่ 2 สนับสนุนและส่งเสริมด้านการผังเมือง</t>
  </si>
  <si>
    <t>103 แห่ง</t>
  </si>
  <si>
    <t>ร้อยละ 80</t>
  </si>
  <si>
    <t>กิจกรรมหลักที่ 3 พัฒนาระบบภูมิศาสตร์สารสนเทศ (GIS) เพื่อการผังเมือง</t>
  </si>
  <si>
    <t>39 แห่ง</t>
  </si>
  <si>
    <t>7 จังหวัด (ผูกพันปี 64)</t>
  </si>
  <si>
    <t>16 จังหวัด (ผูกพันปี 65)</t>
  </si>
  <si>
    <r>
      <t xml:space="preserve">เชิงคุณภาพ : </t>
    </r>
    <r>
      <rPr>
        <sz val="16"/>
        <color theme="1"/>
        <rFont val="TH SarabunPSK"/>
        <family val="2"/>
      </rPr>
      <t>ข้อมูลกายภาพเพื่อการผังเมืองมีความถูกต้องทางตำแหน่ง</t>
    </r>
  </si>
  <si>
    <t>ร้อยละ 95</t>
  </si>
  <si>
    <t>148 ผัง</t>
  </si>
  <si>
    <t>174 แห่ง</t>
  </si>
  <si>
    <t>322 แห่ง</t>
  </si>
  <si>
    <r>
      <rPr>
        <b/>
        <sz val="16"/>
        <color theme="1"/>
        <rFont val="TH SarabunPSK"/>
        <family val="2"/>
      </rPr>
      <t xml:space="preserve">เชิงปริมาณ: </t>
    </r>
    <r>
      <rPr>
        <sz val="16"/>
        <color theme="1"/>
        <rFont val="TH SarabunPSK"/>
        <family val="2"/>
      </rPr>
      <t>จำนวนองค์กรปกครองส่วนท้องถิ่นที่ได้รับการสนับสนุนและส่งเสริมด้านการผังเมือง</t>
    </r>
  </si>
  <si>
    <r>
      <rPr>
        <b/>
        <sz val="16"/>
        <color theme="1"/>
        <rFont val="TH SarabunPSK"/>
        <family val="2"/>
      </rPr>
      <t xml:space="preserve">เชิงปริมาณ 3 : </t>
    </r>
    <r>
      <rPr>
        <sz val="16"/>
        <color theme="1"/>
        <rFont val="TH SarabunPSK"/>
        <family val="2"/>
      </rPr>
      <t>จำนวนพื้นที่ที่มีระบบภูมิศาสตร์สารสนเทศ (GIS)</t>
    </r>
  </si>
  <si>
    <r>
      <rPr>
        <b/>
        <sz val="16"/>
        <color theme="1"/>
        <rFont val="TH SarabunPSK"/>
        <family val="2"/>
      </rPr>
      <t xml:space="preserve">เชิงปริมาณ 4 : </t>
    </r>
    <r>
      <rPr>
        <sz val="16"/>
        <color theme="1"/>
        <rFont val="TH SarabunPSK"/>
        <family val="2"/>
      </rPr>
      <t>จำนวนผังเมืองรวมเมือง
/ชุมชน ที่มีระบบภูมิศาสตร์สารสนเทศ (GIS)</t>
    </r>
  </si>
  <si>
    <r>
      <rPr>
        <b/>
        <sz val="16"/>
        <color theme="1"/>
        <rFont val="TH SarabunPSK"/>
        <family val="2"/>
      </rPr>
      <t xml:space="preserve">เชิงคุณภาพ : </t>
    </r>
    <r>
      <rPr>
        <sz val="16"/>
        <color theme="1"/>
        <rFont val="TH SarabunPSK"/>
        <family val="2"/>
      </rPr>
      <t>ร้อยละขององค์กรปกครองส่วนท้องถิ่นที่ได้รับการสนับสนุนและส่งเสริมด้านการผังเมือง</t>
    </r>
  </si>
  <si>
    <r>
      <rPr>
        <b/>
        <sz val="16"/>
        <color theme="1"/>
        <rFont val="TH SarabunPSK"/>
        <family val="2"/>
      </rPr>
      <t>เชิงคุณภาพ 2 :</t>
    </r>
    <r>
      <rPr>
        <sz val="16"/>
        <color theme="1"/>
        <rFont val="TH SarabunPSK"/>
        <family val="2"/>
      </rPr>
      <t xml:space="preserve"> ร้อยละขององค์กรปกครองส่วนท้องถิ่นที่ได้รับการสนับสนุนและส่งเสริมด้านการผังเมือง</t>
    </r>
  </si>
  <si>
    <r>
      <rPr>
        <b/>
        <sz val="16"/>
        <color theme="1"/>
        <rFont val="TH SarabunPSK"/>
        <family val="2"/>
      </rPr>
      <t xml:space="preserve">เชิงคุณภาพ 3 : </t>
    </r>
    <r>
      <rPr>
        <sz val="16"/>
        <color theme="1"/>
        <rFont val="TH SarabunPSK"/>
        <family val="2"/>
      </rPr>
      <t>ข้อมูลกายภาพเพื่อการผังเมืองมีความถูกต้องทางตำแหน่ง</t>
    </r>
  </si>
  <si>
    <r>
      <t xml:space="preserve">เชิงคุณภาพ : </t>
    </r>
    <r>
      <rPr>
        <sz val="16"/>
        <color theme="1"/>
        <rFont val="TH SarabunPSK"/>
        <family val="2"/>
      </rPr>
      <t>พื้นที่เมือง/ชุมชน ที่ได้รับการวางผังเมืองแล้วเสร็จ มีการประกาศบังคับใช้ และมีกรอบแนวทางในการพัฒนาพื้นที่อย่างเหมาะสม</t>
    </r>
  </si>
  <si>
    <t xml:space="preserve">ภารกิจด้านการผังเมือง </t>
  </si>
  <si>
    <t>ตารางที่ 1 : ประเด็นยุทธศาสตร์</t>
  </si>
  <si>
    <r>
      <rPr>
        <b/>
        <sz val="16"/>
        <color theme="1"/>
        <rFont val="TH SarabunPSK"/>
        <family val="2"/>
      </rPr>
      <t>ยุทธศาสตร์ชาติ 20 ปี :</t>
    </r>
    <r>
      <rPr>
        <sz val="16"/>
        <color theme="1"/>
        <rFont val="TH SarabunPSK"/>
        <family val="2"/>
      </rPr>
      <t xml:space="preserve"> 2. ด้านการสร้างความสามารถในการแข่งขัน</t>
    </r>
  </si>
  <si>
    <t>ตารางที่ 2 : เป้าหมายหน่วยงาน</t>
  </si>
  <si>
    <t>ประเทศมีผังเมืองเป็นกรอบชี้นำในการพัฒนา</t>
  </si>
  <si>
    <t>1. โครงการวางและสนับสนุนด้านการผังเมือง</t>
  </si>
  <si>
    <t>ตารางที่ 3 : ผลผลิต/กิจกรรมหลัก/ตัวชี้วัด</t>
  </si>
  <si>
    <t>24 ครั้ง</t>
  </si>
  <si>
    <t xml:space="preserve"> (1) สำรวจจัดทำแผนที่นามศัพท์ภูมิศาสตร์และกรรมสิทธิ์ที่ดินของรัฐ</t>
  </si>
  <si>
    <t>สผม. สวผ.</t>
  </si>
  <si>
    <t>ตารางที่ 4 : โครงการวางและสนับสนุนด้านการผังเมือง</t>
  </si>
  <si>
    <r>
      <rPr>
        <b/>
        <sz val="16"/>
        <color theme="1"/>
        <rFont val="TH SarabunPSK"/>
        <family val="2"/>
      </rPr>
      <t xml:space="preserve">แผนแม่บท :   </t>
    </r>
    <r>
      <rPr>
        <sz val="16"/>
        <color theme="1"/>
        <rFont val="TH SarabunPSK"/>
        <family val="2"/>
      </rPr>
      <t>6. พื้นที่และเมืองน่าอยู่อัจฉริยะ</t>
    </r>
  </si>
  <si>
    <t>สวป.</t>
  </si>
  <si>
    <t>สปภ. สผม. กผฉ. สวผ. สวป.</t>
  </si>
  <si>
    <r>
      <t xml:space="preserve">เชิงปริมาณ 2 : </t>
    </r>
    <r>
      <rPr>
        <sz val="16"/>
        <color theme="1"/>
        <rFont val="TH SarabunPSK"/>
        <family val="2"/>
      </rPr>
      <t>จำนวนองค์กรปกครองส่วนท้อง</t>
    </r>
  </si>
  <si>
    <t>ถิ่นที่ได้รับการสนับสนุนและส่งเสริมด้านการผังเมือง</t>
  </si>
  <si>
    <t>78 แห่ง</t>
  </si>
  <si>
    <t>102 แห่ง</t>
  </si>
  <si>
    <t>118 ผัง</t>
  </si>
  <si>
    <t>220 แห่ง</t>
  </si>
  <si>
    <t>120 ผัง</t>
  </si>
  <si>
    <t>222 แห่ง</t>
  </si>
  <si>
    <t>1,221 แห่ง</t>
  </si>
  <si>
    <t xml:space="preserve">(ร่าง) แผนปฏิบัติราชการ 5 ปี  กรมโยธาธิการและผังเมือง พ.ศ. 2566 - 2570 </t>
  </si>
  <si>
    <r>
      <t xml:space="preserve">แผนพัฒนาเศรษฐกิจและสังคมแห่งชาติ ฉบับที่ 13 (พ.ศ. 2566 - 2570) : </t>
    </r>
    <r>
      <rPr>
        <sz val="16"/>
        <color theme="1"/>
        <rFont val="TH SarabunPSK"/>
        <family val="2"/>
      </rPr>
      <t xml:space="preserve">หมุดหมายที่ 8 ไทยมีพื้นที่และเมืองอัจฉริยะที่น่าอยู่ ปลอดภัย เติบโตได้อย่างยั่งยืน </t>
    </r>
  </si>
  <si>
    <t xml:space="preserve">หมุดหมายที่ 8 ไทยมีพื้นที่และเมืองอัจฉริยะที่น่าอยู่ ปลอดภัย เติบโตได้อย่างยั่งยืน </t>
  </si>
  <si>
    <t>แผนพัฒนาเศรษฐกิจและสังคมแห่งชาติ ฉบับที่ 13 (พ.ศ. 2566 - 2570) :</t>
  </si>
  <si>
    <r>
      <rPr>
        <b/>
        <sz val="16"/>
        <color theme="1"/>
        <rFont val="TH SarabunPSK"/>
        <family val="2"/>
      </rPr>
      <t xml:space="preserve">ยุทธศาสตร์กระทรวงมหาดไทย : </t>
    </r>
    <r>
      <rPr>
        <sz val="16"/>
        <color theme="1"/>
        <rFont val="TH SarabunPSK"/>
        <family val="2"/>
      </rPr>
      <t xml:space="preserve">2. ภูมิภาค เมือง และพื้นที่เศรษฐกิจมีขีดความสามารถในการแข่งขัน </t>
    </r>
  </si>
  <si>
    <t>(ร่าง) แผนปฏิบัติราชการ 5 ปี กรมโยธาธิการและผังเมือง พ.ศ. 2566 - 2570</t>
  </si>
  <si>
    <t>ตารางที่ 5 : รายละเอียดผลผลิต/โครงการ</t>
  </si>
  <si>
    <t>โครงการ</t>
  </si>
  <si>
    <t>จังหวัด</t>
  </si>
  <si>
    <t>งบประมาณทั้งสิ้น 
(ล้านบาท)</t>
  </si>
  <si>
    <t xml:space="preserve"> งปม.
ปี 2566</t>
  </si>
  <si>
    <t xml:space="preserve"> งปม.
ปี 2567</t>
  </si>
  <si>
    <t xml:space="preserve"> งปม.
ปี 2568</t>
  </si>
  <si>
    <t xml:space="preserve"> งปม.
ปี 2569</t>
  </si>
  <si>
    <t xml:space="preserve"> งปม.
ปี 2570</t>
  </si>
  <si>
    <t>โครงการวางและสนับสนุนด้านการผังเมือง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</si>
</sst>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#,##0.0000"/>
    <numFmt numFmtId="188" formatCode="#;\(#\);\-"/>
    <numFmt numFmtId="189" formatCode="_-* #,##0.0000_-;\-* #,##0.0000_-;_-* &quot;-&quot;??_-;_-@_-"/>
  </numFmts>
  <fonts count="14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sz val="12"/>
      <color rgb="FFFF0000"/>
      <name val="TH SarabunPSK"/>
      <family val="2"/>
    </font>
    <font>
      <sz val="16"/>
      <color rgb="FFFF0000"/>
      <name val="TH SarabunPSK"/>
      <family val="2"/>
    </font>
    <font>
      <sz val="12"/>
      <name val="TH SarabunPSK"/>
      <family val="2"/>
    </font>
    <font>
      <sz val="16"/>
      <name val="Angsana New"/>
      <family val="1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3" fillId="0" borderId="0"/>
  </cellStyleXfs>
  <cellXfs count="2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Protection="1">
      <protection locked="0"/>
    </xf>
    <xf numFmtId="1" fontId="4" fillId="2" borderId="1" xfId="0" applyNumberFormat="1" applyFont="1" applyFill="1" applyBorder="1" applyAlignment="1">
      <alignment horizontal="center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 vertical="top" wrapText="1"/>
    </xf>
    <xf numFmtId="0" fontId="5" fillId="0" borderId="6" xfId="0" quotePrefix="1" applyFont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2" fontId="4" fillId="0" borderId="5" xfId="0" applyNumberFormat="1" applyFont="1" applyBorder="1" applyAlignment="1">
      <alignment vertical="top" wrapText="1"/>
    </xf>
    <xf numFmtId="0" fontId="6" fillId="0" borderId="5" xfId="0" applyFont="1" applyBorder="1" applyAlignment="1">
      <alignment horizontal="center" vertical="top"/>
    </xf>
    <xf numFmtId="2" fontId="4" fillId="0" borderId="9" xfId="0" applyNumberFormat="1" applyFont="1" applyBorder="1" applyAlignment="1">
      <alignment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4" xfId="0" applyFont="1" applyBorder="1" applyAlignment="1">
      <alignment horizontal="left" vertical="top" wrapText="1"/>
    </xf>
    <xf numFmtId="43" fontId="2" fillId="0" borderId="12" xfId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1" fontId="3" fillId="7" borderId="12" xfId="0" applyNumberFormat="1" applyFont="1" applyFill="1" applyBorder="1" applyAlignment="1">
      <alignment horizontal="center" vertical="top" wrapText="1"/>
    </xf>
    <xf numFmtId="0" fontId="3" fillId="7" borderId="12" xfId="0" applyFont="1" applyFill="1" applyBorder="1" applyAlignment="1">
      <alignment horizontal="center"/>
    </xf>
    <xf numFmtId="1" fontId="3" fillId="5" borderId="14" xfId="0" applyNumberFormat="1" applyFont="1" applyFill="1" applyBorder="1" applyAlignment="1">
      <alignment horizontal="center" vertical="top" wrapText="1"/>
    </xf>
    <xf numFmtId="1" fontId="2" fillId="4" borderId="12" xfId="0" applyNumberFormat="1" applyFont="1" applyFill="1" applyBorder="1" applyAlignment="1">
      <alignment horizontal="center" vertical="top" wrapText="1"/>
    </xf>
    <xf numFmtId="187" fontId="3" fillId="5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8" fillId="0" borderId="0" xfId="0" applyFont="1"/>
    <xf numFmtId="0" fontId="8" fillId="0" borderId="5" xfId="0" applyFont="1" applyBorder="1"/>
    <xf numFmtId="0" fontId="8" fillId="0" borderId="9" xfId="0" applyFont="1" applyBorder="1"/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9" fillId="0" borderId="0" xfId="0" applyFont="1"/>
    <xf numFmtId="0" fontId="8" fillId="6" borderId="12" xfId="0" applyFont="1" applyFill="1" applyBorder="1" applyAlignment="1">
      <alignment horizontal="left" vertical="top"/>
    </xf>
    <xf numFmtId="0" fontId="8" fillId="0" borderId="9" xfId="0" applyFont="1" applyFill="1" applyBorder="1"/>
    <xf numFmtId="187" fontId="2" fillId="4" borderId="12" xfId="0" applyNumberFormat="1" applyFont="1" applyFill="1" applyBorder="1" applyAlignment="1">
      <alignment horizontal="center" vertical="top" wrapText="1"/>
    </xf>
    <xf numFmtId="187" fontId="2" fillId="0" borderId="9" xfId="0" applyNumberFormat="1" applyFont="1" applyFill="1" applyBorder="1" applyAlignment="1">
      <alignment horizontal="center" vertical="top" wrapText="1"/>
    </xf>
    <xf numFmtId="187" fontId="2" fillId="0" borderId="7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/>
    </xf>
    <xf numFmtId="43" fontId="2" fillId="0" borderId="9" xfId="1" applyFont="1" applyFill="1" applyBorder="1" applyAlignment="1">
      <alignment horizontal="center" vertical="top"/>
    </xf>
    <xf numFmtId="0" fontId="2" fillId="0" borderId="13" xfId="0" applyFont="1" applyBorder="1" applyAlignment="1">
      <alignment horizontal="left" vertical="top"/>
    </xf>
    <xf numFmtId="43" fontId="2" fillId="0" borderId="7" xfId="1" quotePrefix="1" applyFont="1" applyBorder="1" applyAlignment="1">
      <alignment horizontal="center" vertical="top"/>
    </xf>
    <xf numFmtId="43" fontId="2" fillId="0" borderId="12" xfId="1" quotePrefix="1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3" fillId="0" borderId="9" xfId="0" applyFont="1" applyFill="1" applyBorder="1" applyAlignment="1">
      <alignment horizontal="center" vertical="top"/>
    </xf>
    <xf numFmtId="187" fontId="2" fillId="0" borderId="12" xfId="0" applyNumberFormat="1" applyFont="1" applyBorder="1" applyAlignment="1">
      <alignment horizontal="center" vertical="top"/>
    </xf>
    <xf numFmtId="187" fontId="8" fillId="0" borderId="9" xfId="0" applyNumberFormat="1" applyFont="1" applyBorder="1"/>
    <xf numFmtId="0" fontId="2" fillId="0" borderId="12" xfId="0" applyFont="1" applyFill="1" applyBorder="1" applyAlignment="1">
      <alignment horizontal="left" vertical="top" wrapText="1"/>
    </xf>
    <xf numFmtId="187" fontId="3" fillId="6" borderId="7" xfId="0" applyNumberFormat="1" applyFont="1" applyFill="1" applyBorder="1" applyAlignment="1">
      <alignment horizontal="center" vertical="top"/>
    </xf>
    <xf numFmtId="0" fontId="2" fillId="4" borderId="12" xfId="0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vertical="top" wrapText="1"/>
    </xf>
    <xf numFmtId="0" fontId="3" fillId="4" borderId="9" xfId="0" applyFont="1" applyFill="1" applyBorder="1" applyAlignment="1">
      <alignment horizontal="left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vertical="top" wrapText="1"/>
    </xf>
    <xf numFmtId="0" fontId="2" fillId="8" borderId="7" xfId="0" applyFont="1" applyFill="1" applyBorder="1" applyAlignment="1">
      <alignment horizontal="left" vertical="top" wrapText="1"/>
    </xf>
    <xf numFmtId="187" fontId="3" fillId="0" borderId="9" xfId="0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vertical="top"/>
    </xf>
    <xf numFmtId="0" fontId="3" fillId="8" borderId="12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vertical="top" wrapText="1"/>
    </xf>
    <xf numFmtId="0" fontId="2" fillId="4" borderId="8" xfId="0" applyFont="1" applyFill="1" applyBorder="1" applyAlignment="1">
      <alignment horizontal="left" vertical="top" wrapText="1"/>
    </xf>
    <xf numFmtId="0" fontId="0" fillId="0" borderId="0" xfId="0" applyFont="1"/>
    <xf numFmtId="0" fontId="2" fillId="4" borderId="12" xfId="0" applyFont="1" applyFill="1" applyBorder="1" applyAlignment="1">
      <alignment horizontal="center" vertical="top" wrapText="1"/>
    </xf>
    <xf numFmtId="0" fontId="8" fillId="0" borderId="6" xfId="0" applyFont="1" applyBorder="1"/>
    <xf numFmtId="188" fontId="2" fillId="4" borderId="12" xfId="0" applyNumberFormat="1" applyFont="1" applyFill="1" applyBorder="1" applyAlignment="1">
      <alignment horizontal="center" vertical="top"/>
    </xf>
    <xf numFmtId="188" fontId="2" fillId="4" borderId="12" xfId="0" applyNumberFormat="1" applyFont="1" applyFill="1" applyBorder="1" applyAlignment="1">
      <alignment horizontal="center" vertical="top" wrapText="1"/>
    </xf>
    <xf numFmtId="188" fontId="3" fillId="6" borderId="7" xfId="0" applyNumberFormat="1" applyFont="1" applyFill="1" applyBorder="1" applyAlignment="1">
      <alignment horizontal="center" vertical="top"/>
    </xf>
    <xf numFmtId="188" fontId="2" fillId="0" borderId="12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 wrapText="1"/>
    </xf>
    <xf numFmtId="0" fontId="3" fillId="5" borderId="7" xfId="0" applyFont="1" applyFill="1" applyBorder="1" applyAlignment="1">
      <alignment vertical="top" wrapText="1"/>
    </xf>
    <xf numFmtId="1" fontId="5" fillId="0" borderId="14" xfId="0" applyNumberFormat="1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1" fontId="5" fillId="0" borderId="5" xfId="0" applyNumberFormat="1" applyFont="1" applyFill="1" applyBorder="1" applyAlignment="1">
      <alignment horizontal="center" vertical="top" wrapText="1"/>
    </xf>
    <xf numFmtId="187" fontId="3" fillId="7" borderId="12" xfId="0" applyNumberFormat="1" applyFont="1" applyFill="1" applyBorder="1" applyAlignment="1">
      <alignment horizontal="center"/>
    </xf>
    <xf numFmtId="187" fontId="3" fillId="7" borderId="12" xfId="0" applyNumberFormat="1" applyFont="1" applyFill="1" applyBorder="1" applyAlignment="1">
      <alignment horizontal="center" vertical="top" wrapText="1"/>
    </xf>
    <xf numFmtId="188" fontId="2" fillId="0" borderId="12" xfId="0" applyNumberFormat="1" applyFont="1" applyFill="1" applyBorder="1" applyAlignment="1">
      <alignment horizontal="center" vertical="top"/>
    </xf>
    <xf numFmtId="188" fontId="3" fillId="6" borderId="12" xfId="0" applyNumberFormat="1" applyFont="1" applyFill="1" applyBorder="1" applyAlignment="1">
      <alignment horizontal="center" vertical="top"/>
    </xf>
    <xf numFmtId="188" fontId="2" fillId="4" borderId="8" xfId="0" applyNumberFormat="1" applyFont="1" applyFill="1" applyBorder="1" applyAlignment="1">
      <alignment horizontal="center" vertical="top" wrapText="1"/>
    </xf>
    <xf numFmtId="187" fontId="2" fillId="0" borderId="13" xfId="0" applyNumberFormat="1" applyFont="1" applyBorder="1" applyAlignment="1">
      <alignment horizontal="center" vertical="top"/>
    </xf>
    <xf numFmtId="187" fontId="2" fillId="0" borderId="13" xfId="1" applyNumberFormat="1" applyFont="1" applyBorder="1" applyAlignment="1">
      <alignment horizontal="center" vertical="top"/>
    </xf>
    <xf numFmtId="188" fontId="2" fillId="0" borderId="13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43" fontId="2" fillId="0" borderId="12" xfId="1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5" borderId="5" xfId="0" applyFont="1" applyFill="1" applyBorder="1" applyAlignment="1">
      <alignment horizontal="left" vertical="top" wrapText="1"/>
    </xf>
    <xf numFmtId="1" fontId="2" fillId="4" borderId="5" xfId="0" applyNumberFormat="1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left" vertical="top" wrapText="1"/>
    </xf>
    <xf numFmtId="1" fontId="2" fillId="4" borderId="9" xfId="0" applyNumberFormat="1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center" vertical="top"/>
    </xf>
    <xf numFmtId="1" fontId="2" fillId="4" borderId="7" xfId="0" applyNumberFormat="1" applyFont="1" applyFill="1" applyBorder="1" applyAlignment="1">
      <alignment horizontal="center" vertical="top" wrapText="1"/>
    </xf>
    <xf numFmtId="0" fontId="3" fillId="7" borderId="13" xfId="0" applyFont="1" applyFill="1" applyBorder="1" applyAlignment="1">
      <alignment vertical="top" wrapText="1"/>
    </xf>
    <xf numFmtId="0" fontId="2" fillId="7" borderId="13" xfId="0" applyFont="1" applyFill="1" applyBorder="1" applyAlignment="1">
      <alignment horizontal="left" vertical="top"/>
    </xf>
    <xf numFmtId="0" fontId="3" fillId="7" borderId="12" xfId="0" applyFont="1" applyFill="1" applyBorder="1" applyAlignment="1">
      <alignment horizontal="center" vertical="top"/>
    </xf>
    <xf numFmtId="0" fontId="3" fillId="7" borderId="7" xfId="0" applyFont="1" applyFill="1" applyBorder="1" applyAlignment="1">
      <alignment vertical="top" wrapText="1"/>
    </xf>
    <xf numFmtId="0" fontId="2" fillId="7" borderId="7" xfId="0" applyFont="1" applyFill="1" applyBorder="1" applyAlignment="1">
      <alignment horizontal="left" vertical="top"/>
    </xf>
    <xf numFmtId="0" fontId="2" fillId="4" borderId="9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0" fillId="7" borderId="7" xfId="0" applyFont="1" applyFill="1" applyBorder="1"/>
    <xf numFmtId="0" fontId="0" fillId="7" borderId="13" xfId="0" applyFont="1" applyFill="1" applyBorder="1"/>
    <xf numFmtId="0" fontId="3" fillId="7" borderId="9" xfId="0" applyFont="1" applyFill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3" fillId="4" borderId="8" xfId="0" applyFont="1" applyFill="1" applyBorder="1" applyAlignment="1">
      <alignment vertical="top" wrapText="1"/>
    </xf>
    <xf numFmtId="0" fontId="2" fillId="4" borderId="8" xfId="0" applyFont="1" applyFill="1" applyBorder="1" applyAlignment="1">
      <alignment horizontal="center" vertical="top"/>
    </xf>
    <xf numFmtId="0" fontId="2" fillId="4" borderId="6" xfId="0" applyFont="1" applyFill="1" applyBorder="1" applyAlignment="1">
      <alignment vertical="top"/>
    </xf>
    <xf numFmtId="1" fontId="2" fillId="4" borderId="8" xfId="0" applyNumberFormat="1" applyFont="1" applyFill="1" applyBorder="1" applyAlignment="1">
      <alignment horizontal="center" vertical="top" wrapText="1"/>
    </xf>
    <xf numFmtId="187" fontId="3" fillId="9" borderId="12" xfId="1" applyNumberFormat="1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187" fontId="2" fillId="0" borderId="13" xfId="0" applyNumberFormat="1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left" vertical="top" wrapText="1"/>
    </xf>
    <xf numFmtId="187" fontId="2" fillId="0" borderId="12" xfId="0" applyNumberFormat="1" applyFont="1" applyFill="1" applyBorder="1" applyAlignment="1">
      <alignment horizontal="center" vertical="top" wrapText="1"/>
    </xf>
    <xf numFmtId="0" fontId="3" fillId="8" borderId="12" xfId="0" applyFont="1" applyFill="1" applyBorder="1" applyAlignment="1">
      <alignment horizontal="center" vertical="top"/>
    </xf>
    <xf numFmtId="187" fontId="3" fillId="8" borderId="12" xfId="0" applyNumberFormat="1" applyFont="1" applyFill="1" applyBorder="1" applyAlignment="1">
      <alignment horizontal="center" vertical="top" wrapText="1"/>
    </xf>
    <xf numFmtId="0" fontId="3" fillId="8" borderId="7" xfId="0" applyFont="1" applyFill="1" applyBorder="1" applyAlignment="1">
      <alignment horizontal="left" vertical="top" wrapText="1"/>
    </xf>
    <xf numFmtId="0" fontId="3" fillId="8" borderId="7" xfId="0" applyFont="1" applyFill="1" applyBorder="1" applyAlignment="1">
      <alignment horizontal="left" vertical="top"/>
    </xf>
    <xf numFmtId="187" fontId="3" fillId="0" borderId="9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left" vertical="top" wrapText="1"/>
    </xf>
    <xf numFmtId="0" fontId="2" fillId="6" borderId="12" xfId="0" applyFont="1" applyFill="1" applyBorder="1" applyAlignment="1">
      <alignment horizontal="left" vertical="top" wrapText="1"/>
    </xf>
    <xf numFmtId="187" fontId="3" fillId="6" borderId="12" xfId="0" applyNumberFormat="1" applyFont="1" applyFill="1" applyBorder="1" applyAlignment="1">
      <alignment horizontal="center" vertical="top" wrapText="1"/>
    </xf>
    <xf numFmtId="188" fontId="3" fillId="6" borderId="12" xfId="0" applyNumberFormat="1" applyFont="1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left" vertical="top" wrapText="1"/>
    </xf>
    <xf numFmtId="0" fontId="3" fillId="6" borderId="12" xfId="0" applyFont="1" applyFill="1" applyBorder="1" applyAlignment="1">
      <alignment horizontal="center" vertical="top" wrapText="1"/>
    </xf>
    <xf numFmtId="0" fontId="3" fillId="8" borderId="7" xfId="0" applyFont="1" applyFill="1" applyBorder="1" applyAlignment="1">
      <alignment horizontal="center" vertical="top" wrapText="1"/>
    </xf>
    <xf numFmtId="187" fontId="3" fillId="8" borderId="7" xfId="0" applyNumberFormat="1" applyFont="1" applyFill="1" applyBorder="1" applyAlignment="1">
      <alignment horizontal="center" vertical="top" wrapText="1"/>
    </xf>
    <xf numFmtId="187" fontId="3" fillId="6" borderId="12" xfId="0" applyNumberFormat="1" applyFont="1" applyFill="1" applyBorder="1" applyAlignment="1">
      <alignment horizontal="center" vertical="top"/>
    </xf>
    <xf numFmtId="187" fontId="2" fillId="0" borderId="9" xfId="0" applyNumberFormat="1" applyFont="1" applyFill="1" applyBorder="1" applyAlignment="1">
      <alignment horizontal="center" vertical="top"/>
    </xf>
    <xf numFmtId="187" fontId="2" fillId="0" borderId="12" xfId="0" applyNumberFormat="1" applyFont="1" applyBorder="1" applyAlignment="1">
      <alignment horizontal="center" vertical="top" wrapText="1"/>
    </xf>
    <xf numFmtId="0" fontId="3" fillId="4" borderId="6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/>
    </xf>
    <xf numFmtId="0" fontId="2" fillId="0" borderId="12" xfId="0" quotePrefix="1" applyFont="1" applyBorder="1" applyAlignment="1">
      <alignment horizontal="center" vertical="top"/>
    </xf>
    <xf numFmtId="0" fontId="3" fillId="4" borderId="13" xfId="0" applyFont="1" applyFill="1" applyBorder="1" applyAlignment="1">
      <alignment horizontal="left" vertical="top" wrapText="1"/>
    </xf>
    <xf numFmtId="187" fontId="2" fillId="0" borderId="12" xfId="0" quotePrefix="1" applyNumberFormat="1" applyFont="1" applyBorder="1" applyAlignment="1">
      <alignment horizontal="center" vertical="top"/>
    </xf>
    <xf numFmtId="187" fontId="2" fillId="0" borderId="12" xfId="0" applyNumberFormat="1" applyFont="1" applyFill="1" applyBorder="1" applyAlignment="1">
      <alignment horizontal="center" vertical="top"/>
    </xf>
    <xf numFmtId="188" fontId="2" fillId="0" borderId="13" xfId="1" applyNumberFormat="1" applyFont="1" applyBorder="1" applyAlignment="1">
      <alignment horizontal="center" vertical="top"/>
    </xf>
    <xf numFmtId="188" fontId="2" fillId="0" borderId="12" xfId="1" quotePrefix="1" applyNumberFormat="1" applyFont="1" applyBorder="1" applyAlignment="1">
      <alignment horizontal="center" vertical="top"/>
    </xf>
    <xf numFmtId="0" fontId="2" fillId="4" borderId="13" xfId="0" applyFont="1" applyFill="1" applyBorder="1" applyAlignment="1">
      <alignment horizontal="left" vertical="top" wrapText="1"/>
    </xf>
    <xf numFmtId="188" fontId="3" fillId="6" borderId="12" xfId="1" applyNumberFormat="1" applyFont="1" applyFill="1" applyBorder="1" applyAlignment="1">
      <alignment horizontal="center" vertical="top"/>
    </xf>
    <xf numFmtId="0" fontId="8" fillId="0" borderId="5" xfId="0" applyFont="1" applyFill="1" applyBorder="1"/>
    <xf numFmtId="0" fontId="3" fillId="0" borderId="12" xfId="0" applyFont="1" applyFill="1" applyBorder="1" applyAlignment="1">
      <alignment horizontal="center"/>
    </xf>
    <xf numFmtId="188" fontId="2" fillId="4" borderId="13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wrapText="1"/>
    </xf>
    <xf numFmtId="0" fontId="3" fillId="0" borderId="9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4" borderId="9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3" fillId="4" borderId="6" xfId="0" applyFont="1" applyFill="1" applyBorder="1" applyAlignment="1">
      <alignment horizontal="center" vertical="top"/>
    </xf>
    <xf numFmtId="0" fontId="2" fillId="7" borderId="9" xfId="0" applyFont="1" applyFill="1" applyBorder="1" applyAlignment="1">
      <alignment horizontal="left" vertical="top" wrapText="1"/>
    </xf>
    <xf numFmtId="0" fontId="3" fillId="7" borderId="7" xfId="0" applyFont="1" applyFill="1" applyBorder="1" applyAlignment="1">
      <alignment horizontal="center" vertical="top" wrapText="1"/>
    </xf>
    <xf numFmtId="1" fontId="3" fillId="7" borderId="7" xfId="0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0" fontId="2" fillId="4" borderId="14" xfId="0" applyFont="1" applyFill="1" applyBorder="1" applyAlignment="1">
      <alignment horizontal="left" vertical="top" wrapText="1"/>
    </xf>
    <xf numFmtId="1" fontId="2" fillId="4" borderId="14" xfId="0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/>
    </xf>
    <xf numFmtId="0" fontId="2" fillId="4" borderId="8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left" vertical="top"/>
    </xf>
    <xf numFmtId="187" fontId="2" fillId="0" borderId="8" xfId="0" applyNumberFormat="1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left" vertical="top" wrapText="1"/>
    </xf>
    <xf numFmtId="0" fontId="3" fillId="8" borderId="5" xfId="0" applyFont="1" applyFill="1" applyBorder="1" applyAlignment="1">
      <alignment horizontal="left" vertical="top"/>
    </xf>
    <xf numFmtId="0" fontId="3" fillId="8" borderId="14" xfId="0" applyFont="1" applyFill="1" applyBorder="1" applyAlignment="1">
      <alignment horizontal="center" vertical="top"/>
    </xf>
    <xf numFmtId="187" fontId="3" fillId="8" borderId="14" xfId="0" applyNumberFormat="1" applyFont="1" applyFill="1" applyBorder="1" applyAlignment="1">
      <alignment horizontal="center" vertical="top" wrapText="1"/>
    </xf>
    <xf numFmtId="187" fontId="3" fillId="0" borderId="5" xfId="0" applyNumberFormat="1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2" fillId="0" borderId="8" xfId="0" applyFont="1" applyFill="1" applyBorder="1" applyAlignment="1">
      <alignment horizontal="center" vertical="top"/>
    </xf>
    <xf numFmtId="43" fontId="2" fillId="0" borderId="8" xfId="1" applyFont="1" applyFill="1" applyBorder="1" applyAlignment="1">
      <alignment horizontal="center" vertical="top"/>
    </xf>
    <xf numFmtId="188" fontId="2" fillId="0" borderId="8" xfId="1" applyNumberFormat="1" applyFont="1" applyFill="1" applyBorder="1" applyAlignment="1">
      <alignment horizontal="center" vertical="top"/>
    </xf>
    <xf numFmtId="43" fontId="3" fillId="0" borderId="6" xfId="1" applyFont="1" applyFill="1" applyBorder="1" applyAlignment="1">
      <alignment horizontal="center" vertical="top"/>
    </xf>
    <xf numFmtId="0" fontId="3" fillId="6" borderId="7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left" vertical="top"/>
    </xf>
    <xf numFmtId="0" fontId="8" fillId="6" borderId="5" xfId="0" applyFont="1" applyFill="1" applyBorder="1" applyAlignment="1">
      <alignment horizontal="left" vertical="top"/>
    </xf>
    <xf numFmtId="0" fontId="3" fillId="6" borderId="14" xfId="0" applyFont="1" applyFill="1" applyBorder="1" applyAlignment="1">
      <alignment horizontal="center" vertical="top"/>
    </xf>
    <xf numFmtId="188" fontId="3" fillId="6" borderId="14" xfId="1" applyNumberFormat="1" applyFont="1" applyFill="1" applyBorder="1" applyAlignment="1">
      <alignment horizontal="center" vertical="top"/>
    </xf>
    <xf numFmtId="43" fontId="2" fillId="0" borderId="5" xfId="1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3" fillId="6" borderId="5" xfId="0" applyFont="1" applyFill="1" applyBorder="1" applyAlignment="1">
      <alignment horizontal="left" vertical="top" wrapText="1"/>
    </xf>
    <xf numFmtId="0" fontId="2" fillId="6" borderId="14" xfId="0" applyFont="1" applyFill="1" applyBorder="1" applyAlignment="1">
      <alignment horizontal="left" vertical="top" wrapText="1"/>
    </xf>
    <xf numFmtId="0" fontId="3" fillId="6" borderId="14" xfId="0" applyFont="1" applyFill="1" applyBorder="1" applyAlignment="1">
      <alignment horizontal="center" vertical="top" wrapText="1"/>
    </xf>
    <xf numFmtId="188" fontId="3" fillId="6" borderId="14" xfId="0" applyNumberFormat="1" applyFont="1" applyFill="1" applyBorder="1" applyAlignment="1">
      <alignment horizontal="center" vertical="top" wrapText="1"/>
    </xf>
    <xf numFmtId="188" fontId="3" fillId="0" borderId="5" xfId="0" applyNumberFormat="1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left" vertical="top" wrapText="1"/>
    </xf>
    <xf numFmtId="0" fontId="3" fillId="8" borderId="14" xfId="0" applyFont="1" applyFill="1" applyBorder="1" applyAlignment="1">
      <alignment horizontal="center" vertical="top" wrapText="1"/>
    </xf>
    <xf numFmtId="0" fontId="3" fillId="6" borderId="7" xfId="0" applyFont="1" applyFill="1" applyBorder="1" applyAlignment="1">
      <alignment horizontal="left" vertical="top" wrapText="1"/>
    </xf>
    <xf numFmtId="187" fontId="3" fillId="6" borderId="14" xfId="0" applyNumberFormat="1" applyFont="1" applyFill="1" applyBorder="1" applyAlignment="1">
      <alignment horizontal="center" vertical="top"/>
    </xf>
    <xf numFmtId="187" fontId="3" fillId="0" borderId="5" xfId="0" applyNumberFormat="1" applyFont="1" applyFill="1" applyBorder="1" applyAlignment="1">
      <alignment horizontal="center" vertical="top"/>
    </xf>
    <xf numFmtId="0" fontId="9" fillId="0" borderId="9" xfId="0" applyFont="1" applyBorder="1"/>
    <xf numFmtId="0" fontId="3" fillId="6" borderId="14" xfId="0" applyFont="1" applyFill="1" applyBorder="1" applyAlignment="1">
      <alignment horizontal="left" vertical="top" wrapText="1"/>
    </xf>
    <xf numFmtId="0" fontId="8" fillId="6" borderId="14" xfId="0" applyFont="1" applyFill="1" applyBorder="1" applyAlignment="1">
      <alignment horizontal="left" vertical="top"/>
    </xf>
    <xf numFmtId="188" fontId="3" fillId="6" borderId="14" xfId="0" applyNumberFormat="1" applyFont="1" applyFill="1" applyBorder="1" applyAlignment="1">
      <alignment horizontal="center" vertical="top"/>
    </xf>
    <xf numFmtId="0" fontId="2" fillId="4" borderId="9" xfId="0" applyFont="1" applyFill="1" applyBorder="1" applyAlignment="1">
      <alignment horizontal="center" vertical="top" wrapText="1"/>
    </xf>
    <xf numFmtId="188" fontId="2" fillId="0" borderId="1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4" borderId="8" xfId="0" applyFont="1" applyFill="1" applyBorder="1" applyAlignment="1">
      <alignment horizontal="left" vertical="top" wrapText="1"/>
    </xf>
    <xf numFmtId="187" fontId="2" fillId="0" borderId="6" xfId="0" applyNumberFormat="1" applyFont="1" applyFill="1" applyBorder="1" applyAlignment="1">
      <alignment horizontal="center" vertical="top" wrapText="1"/>
    </xf>
    <xf numFmtId="188" fontId="3" fillId="0" borderId="9" xfId="0" applyNumberFormat="1" applyFont="1" applyFill="1" applyBorder="1" applyAlignment="1">
      <alignment horizontal="center" vertical="top" wrapText="1"/>
    </xf>
    <xf numFmtId="187" fontId="3" fillId="0" borderId="9" xfId="1" applyNumberFormat="1" applyFont="1" applyFill="1" applyBorder="1" applyAlignment="1">
      <alignment horizontal="center" vertical="top"/>
    </xf>
    <xf numFmtId="0" fontId="2" fillId="4" borderId="9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top" wrapText="1"/>
    </xf>
    <xf numFmtId="187" fontId="2" fillId="0" borderId="8" xfId="0" applyNumberFormat="1" applyFont="1" applyBorder="1" applyAlignment="1">
      <alignment horizontal="center" vertical="top"/>
    </xf>
    <xf numFmtId="187" fontId="2" fillId="0" borderId="6" xfId="0" applyNumberFormat="1" applyFont="1" applyFill="1" applyBorder="1" applyAlignment="1">
      <alignment horizontal="center" vertical="top"/>
    </xf>
    <xf numFmtId="0" fontId="2" fillId="6" borderId="7" xfId="0" applyFont="1" applyFill="1" applyBorder="1" applyAlignment="1">
      <alignment horizontal="left" vertical="top" wrapText="1"/>
    </xf>
    <xf numFmtId="187" fontId="2" fillId="0" borderId="8" xfId="0" quotePrefix="1" applyNumberFormat="1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2" fillId="4" borderId="7" xfId="0" applyFont="1" applyFill="1" applyBorder="1" applyAlignment="1">
      <alignment horizontal="center" vertical="top" wrapText="1"/>
    </xf>
    <xf numFmtId="187" fontId="3" fillId="7" borderId="7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>
      <alignment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center" vertical="top" wrapText="1"/>
    </xf>
    <xf numFmtId="187" fontId="11" fillId="0" borderId="17" xfId="0" applyNumberFormat="1" applyFont="1" applyFill="1" applyBorder="1" applyAlignment="1">
      <alignment horizontal="center" vertical="top" wrapText="1"/>
    </xf>
    <xf numFmtId="187" fontId="11" fillId="0" borderId="17" xfId="1" applyNumberFormat="1" applyFont="1" applyFill="1" applyBorder="1" applyAlignment="1">
      <alignment horizontal="center" vertical="top"/>
    </xf>
    <xf numFmtId="189" fontId="11" fillId="0" borderId="17" xfId="1" applyNumberFormat="1" applyFont="1" applyBorder="1" applyAlignment="1">
      <alignment horizontal="center" vertical="top" wrapText="1"/>
    </xf>
    <xf numFmtId="188" fontId="11" fillId="0" borderId="17" xfId="1" applyNumberFormat="1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187" fontId="11" fillId="0" borderId="1" xfId="1" applyNumberFormat="1" applyFont="1" applyFill="1" applyBorder="1" applyAlignment="1">
      <alignment horizontal="center" vertical="top"/>
    </xf>
    <xf numFmtId="189" fontId="11" fillId="0" borderId="1" xfId="1" applyNumberFormat="1" applyFont="1" applyBorder="1" applyAlignment="1">
      <alignment horizontal="center" vertical="top" wrapText="1"/>
    </xf>
    <xf numFmtId="188" fontId="11" fillId="0" borderId="1" xfId="1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0" fillId="0" borderId="1" xfId="0" applyBorder="1"/>
    <xf numFmtId="0" fontId="1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7" borderId="1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ปกติ 2" xfId="2"/>
  </cellStyles>
  <dxfs count="3"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BDBDBD"/>
          <bgColor rgb="FFBDBDBD"/>
        </patternFill>
      </fill>
      <border>
        <left/>
        <right/>
        <top/>
        <bottom/>
      </border>
    </dxf>
  </dxfs>
  <tableStyles count="1" defaultTableStyle="TableStyleMedium9" defaultPivotStyle="PivotStyleLight16">
    <tableStyle name="แผนแม่บท 20 ปี 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umipoom/Desktop/&#3649;&#3610;&#3610;&#3615;&#3629;&#3619;&#3660;&#3617;&#3621;&#3591;&#3586;&#3657;&#3629;&#3617;&#3641;&#3621;&#3650;&#3588;&#3619;&#3591;&#3585;&#3634;&#3619;%20&#3611;&#3637;%202557-2569%20&#3626;&#3656;&#3591;%20&#3626;&#3607;&#3609;&#359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คำชี้แจงการกรอกข้อมูล"/>
      <sheetName val="น้ำท่วม2557-2562 ok"/>
      <sheetName val="น้ำท่วม2563-2569 OK "/>
      <sheetName val="ผังลุ่มน้ำ 2557-2562 ok"/>
      <sheetName val="data list (ย่อ)"/>
      <sheetName val="data list (เต็ม)"/>
      <sheetName val="หน่วยงาน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G2" t="str">
            <v>กรุงเทพมหานคร</v>
          </cell>
        </row>
        <row r="3">
          <cell r="G3" t="str">
            <v>กระบี่</v>
          </cell>
        </row>
        <row r="4">
          <cell r="G4" t="str">
            <v>กาญจนบุรี</v>
          </cell>
        </row>
        <row r="5">
          <cell r="G5" t="str">
            <v>กาฬสินธุ์</v>
          </cell>
        </row>
        <row r="6">
          <cell r="G6" t="str">
            <v>กำแพงเพชร</v>
          </cell>
        </row>
        <row r="7">
          <cell r="G7" t="str">
            <v>ขอนแก่น</v>
          </cell>
        </row>
        <row r="8">
          <cell r="G8" t="str">
            <v>จันทบุรี</v>
          </cell>
        </row>
        <row r="9">
          <cell r="G9" t="str">
            <v>ฉะเชิงเทรา</v>
          </cell>
        </row>
        <row r="10">
          <cell r="G10" t="str">
            <v>ชลบุรี</v>
          </cell>
        </row>
        <row r="11">
          <cell r="G11" t="str">
            <v>ชัยนาท</v>
          </cell>
        </row>
        <row r="12">
          <cell r="G12" t="str">
            <v>ชัยภูมิ</v>
          </cell>
        </row>
        <row r="13">
          <cell r="G13" t="str">
            <v>ชุมพร</v>
          </cell>
        </row>
        <row r="14">
          <cell r="G14" t="str">
            <v>เชียงราย</v>
          </cell>
        </row>
        <row r="15">
          <cell r="G15" t="str">
            <v>เชียงใหม่</v>
          </cell>
        </row>
        <row r="16">
          <cell r="G16" t="str">
            <v>ตรัง</v>
          </cell>
        </row>
        <row r="17">
          <cell r="G17" t="str">
            <v>ตราด</v>
          </cell>
        </row>
        <row r="18">
          <cell r="G18" t="str">
            <v>ตาก</v>
          </cell>
        </row>
        <row r="19">
          <cell r="G19" t="str">
            <v>นครนายก</v>
          </cell>
        </row>
        <row r="20">
          <cell r="G20" t="str">
            <v>นครปฐม</v>
          </cell>
        </row>
        <row r="21">
          <cell r="G21" t="str">
            <v>นครพนม</v>
          </cell>
        </row>
        <row r="22">
          <cell r="G22" t="str">
            <v>นครราชสีมา</v>
          </cell>
        </row>
        <row r="23">
          <cell r="G23" t="str">
            <v>นครศรีธรรมราช</v>
          </cell>
        </row>
        <row r="24">
          <cell r="G24" t="str">
            <v>นครสวรรค์</v>
          </cell>
        </row>
        <row r="25">
          <cell r="G25" t="str">
            <v>นนทบุรี</v>
          </cell>
        </row>
        <row r="26">
          <cell r="G26" t="str">
            <v>นราธิวาส</v>
          </cell>
        </row>
        <row r="27">
          <cell r="G27" t="str">
            <v>น่าน</v>
          </cell>
        </row>
        <row r="28">
          <cell r="G28" t="str">
            <v>บึงกาฬ</v>
          </cell>
        </row>
        <row r="29">
          <cell r="G29" t="str">
            <v>บุรีรัมย์</v>
          </cell>
        </row>
        <row r="30">
          <cell r="G30" t="str">
            <v>ปทุมธานี</v>
          </cell>
        </row>
        <row r="31">
          <cell r="G31" t="str">
            <v>ประจวบคีรีขันธ์</v>
          </cell>
        </row>
        <row r="32">
          <cell r="G32" t="str">
            <v>ปราจีนบุรี</v>
          </cell>
        </row>
        <row r="33">
          <cell r="G33" t="str">
            <v>ปัตตานี</v>
          </cell>
        </row>
        <row r="34">
          <cell r="G34" t="str">
            <v>พระนครศรีอยุธยา</v>
          </cell>
        </row>
        <row r="35">
          <cell r="G35" t="str">
            <v>พังงา</v>
          </cell>
        </row>
        <row r="36">
          <cell r="G36" t="str">
            <v>พัทลุง</v>
          </cell>
        </row>
        <row r="37">
          <cell r="G37" t="str">
            <v>พิจิตร</v>
          </cell>
        </row>
        <row r="38">
          <cell r="G38" t="str">
            <v>พิษณุโลก</v>
          </cell>
        </row>
        <row r="39">
          <cell r="G39" t="str">
            <v>เพชรบุรี</v>
          </cell>
        </row>
        <row r="40">
          <cell r="G40" t="str">
            <v>เพชรบูรณ์</v>
          </cell>
        </row>
        <row r="41">
          <cell r="G41" t="str">
            <v>แพร่</v>
          </cell>
        </row>
        <row r="42">
          <cell r="G42" t="str">
            <v>พะเยา</v>
          </cell>
        </row>
        <row r="43">
          <cell r="G43" t="str">
            <v>ภูเก็ต</v>
          </cell>
        </row>
        <row r="44">
          <cell r="G44" t="str">
            <v>มหาสารคาม</v>
          </cell>
        </row>
        <row r="45">
          <cell r="G45" t="str">
            <v>มุกดาหาร</v>
          </cell>
        </row>
        <row r="46">
          <cell r="G46" t="str">
            <v>แม่ฮ่องสอน</v>
          </cell>
        </row>
        <row r="47">
          <cell r="G47" t="str">
            <v>ยะลา</v>
          </cell>
        </row>
        <row r="48">
          <cell r="G48" t="str">
            <v>ยโสธร</v>
          </cell>
        </row>
        <row r="49">
          <cell r="G49" t="str">
            <v>ร้อยเอ็ด</v>
          </cell>
        </row>
        <row r="50">
          <cell r="G50" t="str">
            <v>ระนอง</v>
          </cell>
        </row>
        <row r="51">
          <cell r="G51" t="str">
            <v>ระยอง</v>
          </cell>
        </row>
        <row r="52">
          <cell r="G52" t="str">
            <v>ราชบุรี</v>
          </cell>
        </row>
        <row r="53">
          <cell r="G53" t="str">
            <v>ลพบุรี</v>
          </cell>
        </row>
        <row r="54">
          <cell r="G54" t="str">
            <v>ลำปาง</v>
          </cell>
        </row>
        <row r="55">
          <cell r="G55" t="str">
            <v>ลำพูน</v>
          </cell>
        </row>
        <row r="56">
          <cell r="G56" t="str">
            <v>เลย</v>
          </cell>
        </row>
        <row r="57">
          <cell r="G57" t="str">
            <v>ศรีสะเกษ</v>
          </cell>
        </row>
        <row r="58">
          <cell r="G58" t="str">
            <v>สกลนคร</v>
          </cell>
        </row>
        <row r="59">
          <cell r="G59" t="str">
            <v>สงขลา</v>
          </cell>
        </row>
        <row r="60">
          <cell r="G60" t="str">
            <v>สตูล</v>
          </cell>
        </row>
        <row r="61">
          <cell r="G61" t="str">
            <v>สมุทรปราการ</v>
          </cell>
        </row>
        <row r="62">
          <cell r="G62" t="str">
            <v>สมุทรสงคราม</v>
          </cell>
        </row>
        <row r="63">
          <cell r="G63" t="str">
            <v>สมุทรสาคร</v>
          </cell>
        </row>
        <row r="64">
          <cell r="G64" t="str">
            <v>สระแก้ว</v>
          </cell>
        </row>
        <row r="65">
          <cell r="G65" t="str">
            <v>สระบุรี</v>
          </cell>
        </row>
        <row r="66">
          <cell r="G66" t="str">
            <v>สิงห์บุรี</v>
          </cell>
        </row>
        <row r="67">
          <cell r="G67" t="str">
            <v>สุโขทัย</v>
          </cell>
        </row>
        <row r="68">
          <cell r="G68" t="str">
            <v>สุพรรณบุรี</v>
          </cell>
        </row>
        <row r="69">
          <cell r="G69" t="str">
            <v>สุราษฎร์ธานี</v>
          </cell>
        </row>
        <row r="70">
          <cell r="G70" t="str">
            <v>สุรินทร์</v>
          </cell>
        </row>
        <row r="71">
          <cell r="G71" t="str">
            <v>หนองคาย</v>
          </cell>
        </row>
        <row r="72">
          <cell r="G72" t="str">
            <v>หนองบัวลำภู</v>
          </cell>
        </row>
        <row r="73">
          <cell r="G73" t="str">
            <v>อ่างทอง</v>
          </cell>
        </row>
        <row r="74">
          <cell r="G74" t="str">
            <v>อุดรธานี</v>
          </cell>
        </row>
        <row r="75">
          <cell r="G75" t="str">
            <v>อุทัยธานี</v>
          </cell>
        </row>
        <row r="76">
          <cell r="G76" t="str">
            <v>อุตรดิตถ์</v>
          </cell>
        </row>
        <row r="77">
          <cell r="G77" t="str">
            <v>อุบลราชธานี</v>
          </cell>
        </row>
        <row r="78">
          <cell r="G78" t="str">
            <v>อำนาจเจริญ</v>
          </cell>
        </row>
        <row r="79">
          <cell r="G79" t="str">
            <v>ไม่ระบุพื้นที่</v>
          </cell>
        </row>
        <row r="80">
          <cell r="G80" t="str">
            <v>ส่วนกลาง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30" workbookViewId="0">
      <selection activeCell="A4" sqref="A4:XFD7"/>
    </sheetView>
  </sheetViews>
  <sheetFormatPr defaultRowHeight="14.25"/>
  <cols>
    <col min="1" max="1" width="38.75" customWidth="1"/>
    <col min="2" max="2" width="38.625" customWidth="1"/>
    <col min="3" max="7" width="11.25" customWidth="1"/>
    <col min="8" max="8" width="12.5" customWidth="1"/>
  </cols>
  <sheetData>
    <row r="1" spans="1:10" s="76" customFormat="1" ht="23.25">
      <c r="A1" s="256" t="s">
        <v>236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 ht="23.25">
      <c r="A2" s="256" t="s">
        <v>213</v>
      </c>
      <c r="B2" s="256"/>
      <c r="C2" s="256"/>
      <c r="D2" s="256"/>
      <c r="E2" s="256"/>
      <c r="F2" s="256"/>
      <c r="G2" s="256"/>
      <c r="H2" s="256"/>
    </row>
    <row r="3" spans="1:10" ht="21">
      <c r="A3" s="2"/>
      <c r="B3" s="218"/>
      <c r="C3" s="218"/>
      <c r="D3" s="218"/>
      <c r="E3" s="218"/>
      <c r="F3" s="218"/>
      <c r="G3" s="218"/>
      <c r="H3" s="218"/>
    </row>
    <row r="4" spans="1:10" ht="21">
      <c r="A4" s="219" t="s">
        <v>215</v>
      </c>
      <c r="B4" s="219"/>
      <c r="C4" s="219" t="s">
        <v>224</v>
      </c>
      <c r="D4" s="219"/>
      <c r="E4" s="219"/>
      <c r="F4" s="219"/>
      <c r="G4" s="219"/>
      <c r="H4" s="219"/>
    </row>
    <row r="5" spans="1:10" ht="21">
      <c r="A5" s="220"/>
      <c r="B5" s="167"/>
      <c r="C5" s="221"/>
      <c r="D5" s="167"/>
      <c r="E5" s="167"/>
      <c r="F5" s="167"/>
      <c r="G5" s="167"/>
      <c r="H5" s="167"/>
    </row>
    <row r="6" spans="1:10" ht="21">
      <c r="A6" s="1" t="s">
        <v>240</v>
      </c>
      <c r="B6" s="167"/>
      <c r="C6" s="236" t="s">
        <v>239</v>
      </c>
      <c r="D6" s="167"/>
      <c r="E6" s="167"/>
      <c r="F6" s="167"/>
      <c r="G6" s="167"/>
      <c r="H6" s="167"/>
    </row>
    <row r="7" spans="1:10" ht="21">
      <c r="A7" s="220"/>
      <c r="B7" s="167"/>
      <c r="D7" s="221" t="s">
        <v>238</v>
      </c>
      <c r="E7" s="167"/>
      <c r="F7" s="167"/>
      <c r="G7" s="167"/>
      <c r="H7" s="167"/>
    </row>
    <row r="8" spans="1:10" ht="21">
      <c r="B8" s="167"/>
      <c r="C8" s="221"/>
      <c r="D8" s="167"/>
      <c r="E8" s="167"/>
      <c r="F8" s="167"/>
      <c r="G8" s="167"/>
      <c r="H8" s="167"/>
    </row>
    <row r="9" spans="1:10" ht="21">
      <c r="A9" s="99" t="s">
        <v>214</v>
      </c>
      <c r="B9" s="167"/>
      <c r="C9" s="167"/>
      <c r="D9" s="167"/>
      <c r="E9" s="167"/>
      <c r="F9" s="167"/>
      <c r="G9" s="167"/>
      <c r="H9" s="167"/>
    </row>
    <row r="10" spans="1:10" ht="21">
      <c r="A10" s="3"/>
      <c r="B10" s="1"/>
      <c r="C10" s="2"/>
      <c r="D10" s="2"/>
      <c r="E10" s="2"/>
      <c r="F10" s="2"/>
      <c r="G10" s="2"/>
      <c r="H10" s="1"/>
    </row>
    <row r="11" spans="1:10" ht="21">
      <c r="A11" s="257" t="s">
        <v>156</v>
      </c>
      <c r="B11" s="257" t="s">
        <v>0</v>
      </c>
      <c r="C11" s="259" t="s">
        <v>1</v>
      </c>
      <c r="D11" s="260"/>
      <c r="E11" s="260"/>
      <c r="F11" s="260"/>
      <c r="G11" s="261"/>
      <c r="H11" s="262" t="s">
        <v>2</v>
      </c>
    </row>
    <row r="12" spans="1:10" ht="21">
      <c r="A12" s="258"/>
      <c r="B12" s="258"/>
      <c r="C12" s="4">
        <v>2566</v>
      </c>
      <c r="D12" s="4">
        <v>2567</v>
      </c>
      <c r="E12" s="4">
        <v>2568</v>
      </c>
      <c r="F12" s="4">
        <v>2569</v>
      </c>
      <c r="G12" s="4">
        <v>2570</v>
      </c>
      <c r="H12" s="263"/>
    </row>
    <row r="13" spans="1:10" ht="42">
      <c r="A13" s="5" t="s">
        <v>5</v>
      </c>
      <c r="B13" s="86" t="s">
        <v>6</v>
      </c>
      <c r="C13" s="87" t="str">
        <f>'ตารางที่ 2'!C13</f>
        <v>322 แห่ง</v>
      </c>
      <c r="D13" s="87" t="str">
        <f>'ตารางที่ 2'!D13</f>
        <v>235 แห่ง</v>
      </c>
      <c r="E13" s="87" t="str">
        <f>'ตารางที่ 2'!E13</f>
        <v>220 แห่ง</v>
      </c>
      <c r="F13" s="87" t="str">
        <f>'ตารางที่ 2'!F13</f>
        <v>222 แห่ง</v>
      </c>
      <c r="G13" s="87" t="str">
        <f>'ตารางที่ 2'!G13</f>
        <v>222 แห่ง</v>
      </c>
      <c r="H13" s="22"/>
    </row>
    <row r="14" spans="1:10" ht="21">
      <c r="A14" s="6"/>
      <c r="B14" s="83"/>
      <c r="C14" s="8"/>
      <c r="D14" s="8"/>
      <c r="E14" s="8"/>
      <c r="F14" s="8"/>
      <c r="G14" s="8"/>
      <c r="H14" s="9"/>
    </row>
  </sheetData>
  <mergeCells count="6">
    <mergeCell ref="A1:J1"/>
    <mergeCell ref="A11:A12"/>
    <mergeCell ref="B11:B12"/>
    <mergeCell ref="C11:G11"/>
    <mergeCell ref="H11:H12"/>
    <mergeCell ref="A2:H2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90" firstPageNumber="64" fitToWidth="0" fitToHeight="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80" workbookViewId="0">
      <selection activeCell="B14" sqref="B14"/>
    </sheetView>
  </sheetViews>
  <sheetFormatPr defaultRowHeight="14.25"/>
  <cols>
    <col min="1" max="1" width="38.75" customWidth="1"/>
    <col min="2" max="2" width="38.875" customWidth="1"/>
    <col min="3" max="7" width="11.25" customWidth="1"/>
    <col min="8" max="8" width="10.75" customWidth="1"/>
  </cols>
  <sheetData>
    <row r="1" spans="1:10" s="76" customFormat="1" ht="23.25">
      <c r="A1" s="256" t="s">
        <v>236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 ht="23.25">
      <c r="A2" s="256" t="s">
        <v>213</v>
      </c>
      <c r="B2" s="256"/>
      <c r="C2" s="256"/>
      <c r="D2" s="256"/>
      <c r="E2" s="256"/>
      <c r="F2" s="256"/>
      <c r="G2" s="256"/>
      <c r="H2" s="256"/>
    </row>
    <row r="3" spans="1:10" ht="21">
      <c r="A3" s="2"/>
      <c r="B3" s="218"/>
      <c r="C3" s="218"/>
      <c r="D3" s="218"/>
      <c r="E3" s="218"/>
      <c r="F3" s="218"/>
      <c r="G3" s="218"/>
      <c r="H3" s="218"/>
    </row>
    <row r="4" spans="1:10" ht="21">
      <c r="A4" s="219" t="s">
        <v>215</v>
      </c>
      <c r="B4" s="219"/>
      <c r="C4" s="219" t="s">
        <v>224</v>
      </c>
      <c r="D4" s="219"/>
      <c r="E4" s="219"/>
      <c r="F4" s="219"/>
      <c r="G4" s="219"/>
      <c r="H4" s="219"/>
    </row>
    <row r="5" spans="1:10" ht="21">
      <c r="A5" s="220"/>
      <c r="B5" s="236"/>
      <c r="C5" s="221"/>
      <c r="D5" s="236"/>
      <c r="E5" s="236"/>
      <c r="F5" s="236"/>
      <c r="G5" s="236"/>
      <c r="H5" s="236"/>
    </row>
    <row r="6" spans="1:10" ht="21">
      <c r="A6" s="1" t="s">
        <v>240</v>
      </c>
      <c r="B6" s="236"/>
      <c r="C6" s="236" t="s">
        <v>239</v>
      </c>
      <c r="D6" s="236"/>
      <c r="E6" s="236"/>
      <c r="F6" s="236"/>
      <c r="G6" s="236"/>
      <c r="H6" s="236"/>
    </row>
    <row r="7" spans="1:10" ht="21">
      <c r="A7" s="220"/>
      <c r="B7" s="236"/>
      <c r="D7" s="221" t="s">
        <v>238</v>
      </c>
      <c r="E7" s="236"/>
      <c r="F7" s="236"/>
      <c r="G7" s="236"/>
      <c r="H7" s="236"/>
    </row>
    <row r="8" spans="1:10" ht="21">
      <c r="A8" s="1"/>
      <c r="B8" s="233"/>
      <c r="C8" s="221"/>
      <c r="D8" s="233"/>
      <c r="E8" s="233"/>
      <c r="F8" s="233"/>
      <c r="G8" s="233"/>
      <c r="H8" s="233"/>
    </row>
    <row r="9" spans="1:10" ht="21">
      <c r="A9" s="99" t="s">
        <v>216</v>
      </c>
      <c r="B9" s="167"/>
      <c r="C9" s="167"/>
      <c r="D9" s="167"/>
      <c r="E9" s="167"/>
      <c r="F9" s="167"/>
      <c r="G9" s="167"/>
      <c r="H9" s="167"/>
    </row>
    <row r="10" spans="1:10" ht="21">
      <c r="A10" s="3"/>
      <c r="B10" s="1"/>
      <c r="C10" s="2"/>
      <c r="D10" s="2"/>
      <c r="E10" s="2"/>
      <c r="F10" s="2"/>
      <c r="G10" s="2"/>
      <c r="H10" s="1"/>
    </row>
    <row r="11" spans="1:10" ht="21">
      <c r="A11" s="264" t="s">
        <v>157</v>
      </c>
      <c r="B11" s="264" t="s">
        <v>0</v>
      </c>
      <c r="C11" s="259" t="s">
        <v>1</v>
      </c>
      <c r="D11" s="260"/>
      <c r="E11" s="260"/>
      <c r="F11" s="260"/>
      <c r="G11" s="261"/>
      <c r="H11" s="257" t="s">
        <v>2</v>
      </c>
    </row>
    <row r="12" spans="1:10" ht="21">
      <c r="A12" s="264"/>
      <c r="B12" s="264"/>
      <c r="C12" s="4">
        <v>2566</v>
      </c>
      <c r="D12" s="4">
        <v>2567</v>
      </c>
      <c r="E12" s="4">
        <v>2568</v>
      </c>
      <c r="F12" s="4">
        <v>2569</v>
      </c>
      <c r="G12" s="4">
        <v>2570</v>
      </c>
      <c r="H12" s="258"/>
    </row>
    <row r="13" spans="1:10" ht="42">
      <c r="A13" s="12" t="s">
        <v>217</v>
      </c>
      <c r="B13" s="23" t="s">
        <v>155</v>
      </c>
      <c r="C13" s="85" t="str">
        <f>'ตารางที่ 3'!D8</f>
        <v>322 แห่ง</v>
      </c>
      <c r="D13" s="85" t="str">
        <f>'ตารางที่ 3'!E8</f>
        <v>235 แห่ง</v>
      </c>
      <c r="E13" s="85" t="str">
        <f>'ตารางที่ 3'!F8</f>
        <v>220 แห่ง</v>
      </c>
      <c r="F13" s="85" t="str">
        <f>'ตารางที่ 3'!G8</f>
        <v>222 แห่ง</v>
      </c>
      <c r="G13" s="85" t="str">
        <f>'ตารางที่ 3'!H8</f>
        <v>222 แห่ง</v>
      </c>
      <c r="H13" s="13"/>
    </row>
    <row r="14" spans="1:10" ht="84">
      <c r="A14" s="14"/>
      <c r="B14" s="15" t="s">
        <v>3</v>
      </c>
      <c r="C14" s="16" t="s">
        <v>4</v>
      </c>
      <c r="D14" s="16" t="s">
        <v>4</v>
      </c>
      <c r="E14" s="16" t="s">
        <v>4</v>
      </c>
      <c r="F14" s="16" t="s">
        <v>4</v>
      </c>
      <c r="G14" s="16" t="s">
        <v>4</v>
      </c>
      <c r="H14" s="10"/>
    </row>
    <row r="15" spans="1:10" ht="21">
      <c r="A15" s="17"/>
      <c r="B15" s="7"/>
      <c r="C15" s="18"/>
      <c r="D15" s="11"/>
      <c r="E15" s="19"/>
      <c r="F15" s="20"/>
      <c r="G15" s="20"/>
      <c r="H15" s="21"/>
    </row>
  </sheetData>
  <mergeCells count="6">
    <mergeCell ref="A1:J1"/>
    <mergeCell ref="A11:A12"/>
    <mergeCell ref="B11:B12"/>
    <mergeCell ref="C11:G11"/>
    <mergeCell ref="H11:H12"/>
    <mergeCell ref="A2:H2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90" firstPageNumber="64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80" workbookViewId="0">
      <selection activeCell="F38" sqref="F38"/>
    </sheetView>
  </sheetViews>
  <sheetFormatPr defaultRowHeight="14.25"/>
  <cols>
    <col min="1" max="1" width="30.625" style="76" customWidth="1"/>
    <col min="2" max="2" width="36.25" style="76" customWidth="1"/>
    <col min="3" max="3" width="9.25" style="76" customWidth="1"/>
    <col min="4" max="8" width="11.875" style="76" customWidth="1"/>
    <col min="9" max="9" width="9.625" style="76" customWidth="1"/>
    <col min="10" max="16384" width="9" style="76"/>
  </cols>
  <sheetData>
    <row r="1" spans="1:10" ht="23.25">
      <c r="A1" s="256" t="s">
        <v>236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 ht="23.25">
      <c r="A2" s="256" t="s">
        <v>213</v>
      </c>
      <c r="B2" s="256"/>
      <c r="C2" s="256"/>
      <c r="D2" s="256"/>
      <c r="E2" s="256"/>
      <c r="F2" s="256"/>
      <c r="G2" s="256"/>
      <c r="H2" s="256"/>
      <c r="I2" s="256"/>
    </row>
    <row r="3" spans="1:10" ht="21">
      <c r="A3" s="1"/>
      <c r="B3" s="1"/>
      <c r="C3" s="1"/>
      <c r="D3" s="2"/>
      <c r="E3" s="2"/>
      <c r="F3" s="2"/>
      <c r="G3" s="2"/>
      <c r="H3" s="2"/>
      <c r="I3" s="1"/>
    </row>
    <row r="4" spans="1:10" ht="21">
      <c r="A4" s="265" t="s">
        <v>219</v>
      </c>
      <c r="B4" s="265"/>
      <c r="C4" s="265"/>
      <c r="D4" s="265"/>
      <c r="E4" s="265"/>
      <c r="F4" s="265"/>
      <c r="G4" s="265"/>
      <c r="H4" s="265"/>
      <c r="I4" s="265"/>
    </row>
    <row r="5" spans="1:10" ht="21">
      <c r="A5" s="3"/>
      <c r="B5" s="1"/>
      <c r="C5" s="1"/>
      <c r="D5" s="2"/>
      <c r="E5" s="2"/>
      <c r="F5" s="2"/>
      <c r="G5" s="2"/>
      <c r="H5" s="2"/>
      <c r="I5" s="1"/>
    </row>
    <row r="6" spans="1:10" ht="21">
      <c r="A6" s="266" t="s">
        <v>7</v>
      </c>
      <c r="B6" s="266" t="s">
        <v>0</v>
      </c>
      <c r="C6" s="266"/>
      <c r="D6" s="267" t="s">
        <v>1</v>
      </c>
      <c r="E6" s="268"/>
      <c r="F6" s="268"/>
      <c r="G6" s="268"/>
      <c r="H6" s="269"/>
      <c r="I6" s="270" t="s">
        <v>2</v>
      </c>
    </row>
    <row r="7" spans="1:10" ht="21">
      <c r="A7" s="266"/>
      <c r="B7" s="266"/>
      <c r="C7" s="266"/>
      <c r="D7" s="61">
        <v>2566</v>
      </c>
      <c r="E7" s="61">
        <v>2567</v>
      </c>
      <c r="F7" s="61">
        <v>2568</v>
      </c>
      <c r="G7" s="61">
        <v>2569</v>
      </c>
      <c r="H7" s="61">
        <v>2570</v>
      </c>
      <c r="I7" s="271"/>
    </row>
    <row r="8" spans="1:10" ht="42">
      <c r="A8" s="62" t="str">
        <f>'ตารางที่ 4 ผังเมือง'!A15</f>
        <v>1. โครงการวางและสนับสนุนด้านการผังเมือง</v>
      </c>
      <c r="B8" s="101"/>
      <c r="C8" s="63" t="s">
        <v>102</v>
      </c>
      <c r="D8" s="29" t="str">
        <f>'ตารางที่ 4 ผังเมือง'!D15</f>
        <v>322 แห่ง</v>
      </c>
      <c r="E8" s="29" t="str">
        <f>'ตารางที่ 4 ผังเมือง'!E15</f>
        <v>235 แห่ง</v>
      </c>
      <c r="F8" s="29" t="str">
        <f>'ตารางที่ 4 ผังเมือง'!F15</f>
        <v>220 แห่ง</v>
      </c>
      <c r="G8" s="29" t="str">
        <f>'ตารางที่ 4 ผังเมือง'!G15</f>
        <v>222 แห่ง</v>
      </c>
      <c r="H8" s="29" t="str">
        <f>'ตารางที่ 4 ผังเมือง'!H15</f>
        <v>222 แห่ง</v>
      </c>
      <c r="I8" s="102"/>
    </row>
    <row r="9" spans="1:10" ht="21">
      <c r="A9" s="84"/>
      <c r="B9" s="103"/>
      <c r="C9" s="64" t="s">
        <v>92</v>
      </c>
      <c r="D9" s="31">
        <f>'ตารางที่ 4 ผังเมือง'!D16</f>
        <v>1790.6555000000001</v>
      </c>
      <c r="E9" s="31">
        <f>'ตารางที่ 4 ผังเมือง'!E16</f>
        <v>1795.8978000000002</v>
      </c>
      <c r="F9" s="31">
        <f>'ตารางที่ 4 ผังเมือง'!F16</f>
        <v>2057.1487999999999</v>
      </c>
      <c r="G9" s="31">
        <f>'ตารางที่ 4 ผังเมือง'!G16</f>
        <v>2026.7474999999999</v>
      </c>
      <c r="H9" s="31">
        <f>'ตารางที่ 4 ผังเมือง'!H16</f>
        <v>2026.7474999999999</v>
      </c>
      <c r="I9" s="104"/>
    </row>
    <row r="10" spans="1:10" ht="21">
      <c r="A10" s="65"/>
      <c r="B10" s="60" t="str">
        <f>'ตารางที่ 4 ผังเมือง'!B17</f>
        <v>เชิงปริมาณ 1 : จำนวนผังเมืองที่จัดทำ</v>
      </c>
      <c r="C10" s="60"/>
      <c r="D10" s="30" t="str">
        <f>'ตารางที่ 4 ผังเมือง'!D17</f>
        <v>148 ผัง</v>
      </c>
      <c r="E10" s="30" t="str">
        <f>'ตารางที่ 4 ผังเมือง'!E17</f>
        <v>129 ผัง</v>
      </c>
      <c r="F10" s="30" t="str">
        <f>'ตารางที่ 4 ผังเมือง'!F17</f>
        <v>118 ผัง</v>
      </c>
      <c r="G10" s="30" t="str">
        <f>'ตารางที่ 4 ผังเมือง'!G17</f>
        <v>120 ผัง</v>
      </c>
      <c r="H10" s="30" t="str">
        <f>'ตารางที่ 4 ผังเมือง'!H17</f>
        <v>120 ผัง</v>
      </c>
      <c r="I10" s="104"/>
    </row>
    <row r="11" spans="1:10" ht="21">
      <c r="A11" s="65"/>
      <c r="B11" s="60" t="str">
        <f>'ตารางที่ 4 ผังเมือง'!B19</f>
        <v>เชิงปริมาณ 2 : จำนวนองค์กรปกครองส่วนท้อง</v>
      </c>
      <c r="C11" s="60"/>
      <c r="D11" s="30" t="str">
        <f>'ตารางที่ 4 ผังเมือง'!D19</f>
        <v>174 แห่ง</v>
      </c>
      <c r="E11" s="30" t="str">
        <f>'ตารางที่ 4 ผังเมือง'!E19</f>
        <v>106 แห่ง</v>
      </c>
      <c r="F11" s="30" t="str">
        <f>'ตารางที่ 4 ผังเมือง'!F19</f>
        <v>102 แห่ง</v>
      </c>
      <c r="G11" s="30" t="str">
        <f>'ตารางที่ 4 ผังเมือง'!G19</f>
        <v>102 แห่ง</v>
      </c>
      <c r="H11" s="30" t="str">
        <f>'ตารางที่ 4 ผังเมือง'!H19</f>
        <v>102 แห่ง</v>
      </c>
      <c r="I11" s="106"/>
    </row>
    <row r="12" spans="1:10" ht="42">
      <c r="A12" s="65"/>
      <c r="B12" s="60" t="str">
        <f>'ตารางที่ 4 ผังเมือง'!B21</f>
        <v>เชิงปริมาณ 3 : จำนวนพื้นที่ที่มีระบบภูมิศาสตร์สารสนเทศ (GIS)</v>
      </c>
      <c r="C12" s="60"/>
      <c r="D12" s="30" t="str">
        <f>'ตารางที่ 4 ผังเมือง'!D21</f>
        <v>39 แห่ง</v>
      </c>
      <c r="E12" s="30" t="str">
        <f>'ตารางที่ 4 ผังเมือง'!E21</f>
        <v>33 แห่ง</v>
      </c>
      <c r="F12" s="30" t="str">
        <f>'ตารางที่ 4 ผังเมือง'!F21</f>
        <v>78 แห่ง</v>
      </c>
      <c r="G12" s="30" t="str">
        <f>'ตารางที่ 4 ผังเมือง'!G21</f>
        <v>74 แห่ง</v>
      </c>
      <c r="H12" s="30" t="str">
        <f>'ตารางที่ 4 ผังเมือง'!H21</f>
        <v>75 แห่ง</v>
      </c>
      <c r="I12" s="106"/>
    </row>
    <row r="13" spans="1:10" ht="42">
      <c r="A13" s="118"/>
      <c r="B13" s="75" t="str">
        <f>'ตารางที่ 4 ผังเมือง'!B23</f>
        <v>เชิงปริมาณ 4 : จำนวนผังเมืองรวมเมือง
/ชุมชน ที่มีระบบภูมิศาสตร์สารสนเทศ (GIS)</v>
      </c>
      <c r="C13" s="75"/>
      <c r="D13" s="122" t="str">
        <f>'ตารางที่ 4 ผังเมือง'!D23</f>
        <v>13 ผัง</v>
      </c>
      <c r="E13" s="122" t="str">
        <f>'ตารางที่ 4 ผังเมือง'!E23</f>
        <v>8 ผัง</v>
      </c>
      <c r="F13" s="92">
        <f>'ตารางที่ 4 ผังเมือง'!F23</f>
        <v>0</v>
      </c>
      <c r="G13" s="122" t="str">
        <f>'ตารางที่ 4 ผังเมือง'!G23</f>
        <v>30 ผัง</v>
      </c>
      <c r="H13" s="122" t="str">
        <f>'ตารางที่ 4 ผังเมือง'!H23</f>
        <v>30 ผัง</v>
      </c>
      <c r="I13" s="170"/>
    </row>
    <row r="14" spans="1:10" ht="63">
      <c r="A14" s="174"/>
      <c r="B14" s="175" t="str">
        <f>'ตารางที่ 4 ผังเมือง'!B24</f>
        <v>เชิงคุณภาพ : พื้นที่เมือง/ชุมชน ที่ได้รับการวางผังเมืองแล้วเสร็จ มีการประกาศบังคับใช้ และมีกรอบแนวทางในการพัฒนาพื้นที่อย่างเหมาะสม</v>
      </c>
      <c r="C14" s="175"/>
      <c r="D14" s="176" t="str">
        <f>'ตารางที่ 4 ผังเมือง'!D24</f>
        <v>ร้อยละ 100</v>
      </c>
      <c r="E14" s="176" t="str">
        <f>'ตารางที่ 4 ผังเมือง'!E24</f>
        <v>ร้อยละ 100</v>
      </c>
      <c r="F14" s="176" t="str">
        <f>'ตารางที่ 4 ผังเมือง'!F24</f>
        <v>ร้อยละ 100</v>
      </c>
      <c r="G14" s="176" t="str">
        <f>'ตารางที่ 4 ผังเมือง'!G24</f>
        <v>ร้อยละ 100</v>
      </c>
      <c r="H14" s="176" t="str">
        <f>'ตารางที่ 4 ผังเมือง'!H24</f>
        <v>ร้อยละ 100</v>
      </c>
      <c r="I14" s="177"/>
    </row>
    <row r="15" spans="1:10" ht="63">
      <c r="A15" s="65"/>
      <c r="B15" s="60" t="str">
        <f>'ตารางที่ 4 ผังเมือง'!B25</f>
        <v>เชิงคุณภาพ 2 : ร้อยละขององค์กรปกครองส่วนท้องถิ่นที่ได้รับการสนับสนุนและส่งเสริมด้านการผังเมือง</v>
      </c>
      <c r="C15" s="60"/>
      <c r="D15" s="30" t="str">
        <f>'ตารางที่ 4 ผังเมือง'!D25</f>
        <v>ร้อยละ 80</v>
      </c>
      <c r="E15" s="30" t="str">
        <f>'ตารางที่ 4 ผังเมือง'!E25</f>
        <v>ร้อยละ 80</v>
      </c>
      <c r="F15" s="30" t="str">
        <f>'ตารางที่ 4 ผังเมือง'!F25</f>
        <v>ร้อยละ 80</v>
      </c>
      <c r="G15" s="30" t="str">
        <f>'ตารางที่ 4 ผังเมือง'!G25</f>
        <v>ร้อยละ 80</v>
      </c>
      <c r="H15" s="30" t="str">
        <f>'ตารางที่ 4 ผังเมือง'!H25</f>
        <v>ร้อยละ 80</v>
      </c>
      <c r="I15" s="106"/>
    </row>
    <row r="16" spans="1:10" ht="42">
      <c r="A16" s="68"/>
      <c r="B16" s="166" t="str">
        <f>'ตารางที่ 4 ผังเมือง'!B26</f>
        <v>เชิงคุณภาพ 3 : ข้อมูลกายภาพเพื่อการผังเมืองมีความถูกต้องทางตำแหน่ง</v>
      </c>
      <c r="C16" s="166"/>
      <c r="D16" s="107" t="str">
        <f>'ตารางที่ 4 ผังเมือง'!D26</f>
        <v>ร้อยละ 95</v>
      </c>
      <c r="E16" s="107" t="str">
        <f>'ตารางที่ 4 ผังเมือง'!E26</f>
        <v>ร้อยละ 95</v>
      </c>
      <c r="F16" s="107" t="str">
        <f>'ตารางที่ 4 ผังเมือง'!F26</f>
        <v>ร้อยละ 95</v>
      </c>
      <c r="G16" s="107" t="str">
        <f>'ตารางที่ 4 ผังเมือง'!G26</f>
        <v>ร้อยละ 95</v>
      </c>
      <c r="H16" s="107" t="str">
        <f>'ตารางที่ 4 ผังเมือง'!H26</f>
        <v>ร้อยละ 95</v>
      </c>
      <c r="I16" s="106"/>
    </row>
    <row r="17" spans="1:9" ht="21" customHeight="1">
      <c r="A17" s="108" t="str">
        <f>'ตารางที่ 4 ผังเมือง'!A27</f>
        <v xml:space="preserve">กิจกรรมหลักที่ 1 วางและจัดทำผังเมือง 
</v>
      </c>
      <c r="B17" s="109"/>
      <c r="C17" s="110" t="s">
        <v>102</v>
      </c>
      <c r="D17" s="27" t="str">
        <f>'ตารางที่ 4 ผังเมือง'!D27</f>
        <v>148 ผัง</v>
      </c>
      <c r="E17" s="27" t="str">
        <f>'ตารางที่ 4 ผังเมือง'!E27</f>
        <v>129 ผัง</v>
      </c>
      <c r="F17" s="27" t="str">
        <f>'ตารางที่ 4 ผังเมือง'!F27</f>
        <v>118 ผัง</v>
      </c>
      <c r="G17" s="27" t="str">
        <f>'ตารางที่ 4 ผังเมือง'!G27</f>
        <v>120 ผัง</v>
      </c>
      <c r="H17" s="27" t="str">
        <f>'ตารางที่ 4 ผังเมือง'!H27</f>
        <v>120 ผัง</v>
      </c>
      <c r="I17" s="113"/>
    </row>
    <row r="18" spans="1:9" ht="21" customHeight="1">
      <c r="A18" s="111"/>
      <c r="B18" s="112"/>
      <c r="C18" s="110" t="s">
        <v>92</v>
      </c>
      <c r="D18" s="89">
        <f>'ตารางที่ 4 ผังเมือง'!D28</f>
        <v>848.39880000000005</v>
      </c>
      <c r="E18" s="89">
        <f>'ตารางที่ 4 ผังเมือง'!E28</f>
        <v>699.76689999999996</v>
      </c>
      <c r="F18" s="89">
        <f>'ตารางที่ 4 ผังเมือง'!F28</f>
        <v>731.48040000000003</v>
      </c>
      <c r="G18" s="89">
        <f>'ตารางที่ 4 ผังเมือง'!G28</f>
        <v>714.76990000000001</v>
      </c>
      <c r="H18" s="89">
        <f>'ตารางที่ 4 ผังเมือง'!H28</f>
        <v>714.76990000000001</v>
      </c>
      <c r="I18" s="113"/>
    </row>
    <row r="19" spans="1:9" ht="21" customHeight="1">
      <c r="A19" s="65"/>
      <c r="B19" s="114" t="str">
        <f>'ตารางที่ 4 ผังเมือง'!B29</f>
        <v>เชิงปริมาณ : จำนวนผังเมืองที่จัดทำ</v>
      </c>
      <c r="C19" s="114"/>
      <c r="D19" s="67" t="str">
        <f>'ตารางที่ 4 ผังเมือง'!D29</f>
        <v>148 ผัง</v>
      </c>
      <c r="E19" s="67" t="str">
        <f>'ตารางที่ 4 ผังเมือง'!E29</f>
        <v>129 ผัง</v>
      </c>
      <c r="F19" s="67" t="str">
        <f>'ตารางที่ 4 ผังเมือง'!F29</f>
        <v>118 ผัง</v>
      </c>
      <c r="G19" s="67" t="str">
        <f>'ตารางที่ 4 ผังเมือง'!G29</f>
        <v>120 ผัง</v>
      </c>
      <c r="H19" s="67" t="str">
        <f>'ตารางที่ 4 ผังเมือง'!H29</f>
        <v>120 ผัง</v>
      </c>
      <c r="I19" s="113"/>
    </row>
    <row r="20" spans="1:9" ht="63">
      <c r="A20" s="118"/>
      <c r="B20" s="75" t="str">
        <f>'ตารางที่ 4 ผังเมือง'!B30</f>
        <v>เชิงคุณภาพ : พื้นที่เมือง/ชุมชน ที่ได้รับการวางผังเมืองแล้วเสร็จ มีการประกาศบังคับใช้ และมีกรอบแนวทางในการพัฒนาพื้นที่อย่างเหมาะสม</v>
      </c>
      <c r="C20" s="75"/>
      <c r="D20" s="178" t="str">
        <f>'ตารางที่ 4 ผังเมือง'!D30</f>
        <v>ร้อยละ 100</v>
      </c>
      <c r="E20" s="178" t="str">
        <f>'ตารางที่ 4 ผังเมือง'!E30</f>
        <v>ร้อยละ 100</v>
      </c>
      <c r="F20" s="178" t="str">
        <f>'ตารางที่ 4 ผังเมือง'!F30</f>
        <v>ร้อยละ 100</v>
      </c>
      <c r="G20" s="178" t="str">
        <f>'ตารางที่ 4 ผังเมือง'!G30</f>
        <v>ร้อยละ 100</v>
      </c>
      <c r="H20" s="178" t="str">
        <f>'ตารางที่ 4 ผังเมือง'!H30</f>
        <v>ร้อยละ 100</v>
      </c>
      <c r="I20" s="179"/>
    </row>
    <row r="21" spans="1:9" ht="42">
      <c r="A21" s="117" t="str">
        <f>'ตารางที่ 4 ผังเมือง'!A68</f>
        <v>กิจกรรมหลักที่ 2 สนับสนุนและส่งเสริมด้านการผังเมือง</v>
      </c>
      <c r="B21" s="171"/>
      <c r="C21" s="172" t="s">
        <v>102</v>
      </c>
      <c r="D21" s="173" t="str">
        <f>'ตารางที่ 4 ผังเมือง'!D68</f>
        <v>174 แห่ง</v>
      </c>
      <c r="E21" s="173" t="str">
        <f>'ตารางที่ 4 ผังเมือง'!E68</f>
        <v>106 แห่ง</v>
      </c>
      <c r="F21" s="173" t="str">
        <f>'ตารางที่ 4 ผังเมือง'!F68</f>
        <v>102 แห่ง</v>
      </c>
      <c r="G21" s="173" t="str">
        <f>'ตารางที่ 4 ผังเมือง'!G68</f>
        <v>102 แห่ง</v>
      </c>
      <c r="H21" s="173" t="str">
        <f>'ตารางที่ 4 ผังเมือง'!H68</f>
        <v>102 แห่ง</v>
      </c>
      <c r="I21" s="113"/>
    </row>
    <row r="22" spans="1:9" ht="21">
      <c r="A22" s="111"/>
      <c r="B22" s="115"/>
      <c r="C22" s="28" t="s">
        <v>92</v>
      </c>
      <c r="D22" s="88">
        <f>'ตารางที่ 4 ผังเมือง'!D69</f>
        <v>572.25390000000004</v>
      </c>
      <c r="E22" s="88">
        <f>'ตารางที่ 4 ผังเมือง'!E69</f>
        <v>272.44580000000002</v>
      </c>
      <c r="F22" s="88">
        <f>'ตารางที่ 4 ผังเมือง'!F69</f>
        <v>249.3287</v>
      </c>
      <c r="G22" s="88">
        <f>'ตารางที่ 4 ผังเมือง'!G69</f>
        <v>241.9776</v>
      </c>
      <c r="H22" s="88">
        <f>'ตารางที่ 4 ผังเมือง'!H69</f>
        <v>241.9776</v>
      </c>
      <c r="I22" s="113"/>
    </row>
    <row r="23" spans="1:9" ht="42">
      <c r="A23" s="71"/>
      <c r="B23" s="162" t="str">
        <f>'ตารางที่ 4 ผังเมือง'!B70</f>
        <v>เชิงปริมาณ: จำนวนองค์กรปกครองส่วนท้องถิ่นที่ได้รับการสนับสนุนและส่งเสริมด้านการผังเมือง</v>
      </c>
      <c r="C23" s="160"/>
      <c r="D23" s="154" t="str">
        <f>'ตารางที่ 4 ผังเมือง'!D70</f>
        <v>174 แห่ง</v>
      </c>
      <c r="E23" s="154" t="str">
        <f>'ตารางที่ 4 ผังเมือง'!E70</f>
        <v>106 แห่ง</v>
      </c>
      <c r="F23" s="154" t="str">
        <f>'ตารางที่ 4 ผังเมือง'!F70</f>
        <v>102 แห่ง</v>
      </c>
      <c r="G23" s="154" t="str">
        <f>'ตารางที่ 4 ผังเมือง'!G70</f>
        <v>102 แห่ง</v>
      </c>
      <c r="H23" s="154" t="str">
        <f>'ตารางที่ 4 ผังเมือง'!H70</f>
        <v>102 แห่ง</v>
      </c>
      <c r="I23" s="113"/>
    </row>
    <row r="24" spans="1:9" ht="63">
      <c r="A24" s="71"/>
      <c r="B24" s="58" t="str">
        <f>'ตารางที่ 4 ผังเมือง'!B71</f>
        <v>เชิงคุณภาพ : ร้อยละขององค์กรปกครองส่วนท้องถิ่นที่ได้รับการสนับสนุนและส่งเสริมด้านการผังเมือง</v>
      </c>
      <c r="C24" s="58"/>
      <c r="D24" s="67" t="str">
        <f>'ตารางที่ 4 ผังเมือง'!D71</f>
        <v>ร้อยละ 80</v>
      </c>
      <c r="E24" s="67" t="str">
        <f>'ตารางที่ 4 ผังเมือง'!E71</f>
        <v>ร้อยละ 80</v>
      </c>
      <c r="F24" s="67" t="str">
        <f>'ตารางที่ 4 ผังเมือง'!F71</f>
        <v>ร้อยละ 80</v>
      </c>
      <c r="G24" s="67" t="str">
        <f>'ตารางที่ 4 ผังเมือง'!G71</f>
        <v>ร้อยละ 80</v>
      </c>
      <c r="H24" s="67" t="str">
        <f>'ตารางที่ 4 ผังเมือง'!H71</f>
        <v>ร้อยละ 80</v>
      </c>
      <c r="I24" s="113"/>
    </row>
    <row r="25" spans="1:9" ht="42">
      <c r="A25" s="108" t="str">
        <f>'ตารางที่ 4 ผังเมือง'!A95</f>
        <v>กิจกรรมหลักที่ 3 พัฒนาระบบภูมิศาสตร์สารสนเทศ (GIS) เพื่อการผังเมือง</v>
      </c>
      <c r="B25" s="116"/>
      <c r="C25" s="110" t="s">
        <v>102</v>
      </c>
      <c r="D25" s="110" t="str">
        <f>'ตารางที่ 4 ผังเมือง'!D95</f>
        <v>39 แห่ง</v>
      </c>
      <c r="E25" s="110" t="str">
        <f>'ตารางที่ 4 ผังเมือง'!E95</f>
        <v>33 แห่ง</v>
      </c>
      <c r="F25" s="110" t="str">
        <f>'ตารางที่ 4 ผังเมือง'!F95</f>
        <v>78 แห่ง</v>
      </c>
      <c r="G25" s="110" t="str">
        <f>'ตารางที่ 4 ผังเมือง'!G95</f>
        <v>74 แห่ง</v>
      </c>
      <c r="H25" s="110" t="str">
        <f>'ตารางที่ 4 ผังเมือง'!H95</f>
        <v>75 แห่ง</v>
      </c>
      <c r="I25" s="72"/>
    </row>
    <row r="26" spans="1:9" ht="21">
      <c r="A26" s="111"/>
      <c r="B26" s="115"/>
      <c r="C26" s="110" t="s">
        <v>92</v>
      </c>
      <c r="D26" s="235">
        <f>'ตารางที่ 4 ผังเมือง'!D96</f>
        <v>370.00279999999998</v>
      </c>
      <c r="E26" s="235">
        <f>'ตารางที่ 4 ผังเมือง'!E96</f>
        <v>823.68510000000003</v>
      </c>
      <c r="F26" s="235">
        <f>'ตารางที่ 4 ผังเมือง'!F96</f>
        <v>1076.3397</v>
      </c>
      <c r="G26" s="235">
        <f>'ตารางที่ 4 ผังเมือง'!G96</f>
        <v>1070</v>
      </c>
      <c r="H26" s="235">
        <f>'ตารางที่ 4 ผังเมือง'!H96</f>
        <v>1070</v>
      </c>
      <c r="I26" s="72"/>
    </row>
    <row r="27" spans="1:9" ht="42">
      <c r="A27" s="65"/>
      <c r="B27" s="166" t="str">
        <f>'ตารางที่ 4 ผังเมือง'!B97</f>
        <v>เชิงปริมาณ 1 : จำนวนพื้นที่ที่มีระบบภูมิศาสตร์สารสนเทศ (GIS)</v>
      </c>
      <c r="C27" s="166"/>
      <c r="D27" s="234" t="str">
        <f>'ตารางที่ 4 ผังเมือง'!D97</f>
        <v>39 แห่ง</v>
      </c>
      <c r="E27" s="234" t="str">
        <f>'ตารางที่ 4 ผังเมือง'!E97</f>
        <v>33 แห่ง</v>
      </c>
      <c r="F27" s="234" t="str">
        <f>'ตารางที่ 4 ผังเมือง'!F97</f>
        <v>78 แห่ง</v>
      </c>
      <c r="G27" s="234" t="str">
        <f>'ตารางที่ 4 ผังเมือง'!G97</f>
        <v>74 แห่ง</v>
      </c>
      <c r="H27" s="234" t="str">
        <f>'ตารางที่ 4 ผังเมือง'!H97</f>
        <v>75 แห่ง</v>
      </c>
      <c r="I27" s="72"/>
    </row>
    <row r="28" spans="1:9" ht="42">
      <c r="A28" s="65"/>
      <c r="B28" s="157" t="str">
        <f>'ตารางที่ 4 ผังเมือง'!B98</f>
        <v>เชิงปริมาณ 2 : จำนวนผังเมืองรวมเมือง
/ชุมชน ที่มีระบบภูมิศาสตร์สารสนเทศ (GIS)</v>
      </c>
      <c r="C28" s="157"/>
      <c r="D28" s="124" t="str">
        <f>'ตารางที่ 4 ผังเมือง'!D98</f>
        <v>13 ผัง</v>
      </c>
      <c r="E28" s="124" t="str">
        <f>'ตารางที่ 4 ผังเมือง'!E98</f>
        <v>8 ผัง</v>
      </c>
      <c r="F28" s="161">
        <f>'ตารางที่ 4 ผังเมือง'!F98</f>
        <v>0</v>
      </c>
      <c r="G28" s="124" t="str">
        <f>'ตารางที่ 4 ผังเมือง'!G98</f>
        <v>30 ผัง</v>
      </c>
      <c r="H28" s="124" t="str">
        <f>'ตารางที่ 4 ผังเมือง'!H98</f>
        <v>30 ผัง</v>
      </c>
      <c r="I28" s="72"/>
    </row>
    <row r="29" spans="1:9" ht="42">
      <c r="A29" s="118"/>
      <c r="B29" s="74" t="str">
        <f>'ตารางที่ 4 ผังเมือง'!B99</f>
        <v>เชิงคุณภาพ : ข้อมูลกายภาพเพื่อการผังเมืองมีความถูกต้องทางตำแหน่ง</v>
      </c>
      <c r="C29" s="119"/>
      <c r="D29" s="120" t="str">
        <f>'ตารางที่ 4 ผังเมือง'!D99</f>
        <v>ร้อยละ 95</v>
      </c>
      <c r="E29" s="120" t="str">
        <f>'ตารางที่ 4 ผังเมือง'!E99</f>
        <v>ร้อยละ 95</v>
      </c>
      <c r="F29" s="120" t="str">
        <f>'ตารางที่ 4 ผังเมือง'!F99</f>
        <v>ร้อยละ 95</v>
      </c>
      <c r="G29" s="120" t="str">
        <f>'ตารางที่ 4 ผังเมือง'!G99</f>
        <v>ร้อยละ 95</v>
      </c>
      <c r="H29" s="120" t="str">
        <f>'ตารางที่ 4 ผังเมือง'!H99</f>
        <v>ร้อยละ 95</v>
      </c>
      <c r="I29" s="121"/>
    </row>
  </sheetData>
  <mergeCells count="8">
    <mergeCell ref="A2:I2"/>
    <mergeCell ref="A1:J1"/>
    <mergeCell ref="A4:I4"/>
    <mergeCell ref="A6:A7"/>
    <mergeCell ref="B6:B7"/>
    <mergeCell ref="C6:C7"/>
    <mergeCell ref="D6:H6"/>
    <mergeCell ref="I6:I7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90" firstPageNumber="64" orientation="landscape" useFirstPageNumber="1" r:id="rId1"/>
  <rowBreaks count="2" manualBreakCount="2">
    <brk id="13" max="16383" man="1"/>
    <brk id="2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13"/>
  <sheetViews>
    <sheetView topLeftCell="A4" zoomScaleSheetLayoutView="80" workbookViewId="0">
      <selection activeCell="B18" sqref="B18"/>
    </sheetView>
  </sheetViews>
  <sheetFormatPr defaultColWidth="9" defaultRowHeight="15"/>
  <cols>
    <col min="1" max="1" width="35.875" style="37" customWidth="1"/>
    <col min="2" max="2" width="36.25" style="37" customWidth="1"/>
    <col min="3" max="3" width="9.875" style="37" customWidth="1"/>
    <col min="4" max="9" width="11.875" style="37" customWidth="1"/>
    <col min="10" max="10" width="9.25" style="37" customWidth="1"/>
    <col min="11" max="16384" width="9" style="37"/>
  </cols>
  <sheetData>
    <row r="1" spans="1:10" s="76" customFormat="1" ht="23.25">
      <c r="A1" s="256" t="s">
        <v>236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 ht="23.25">
      <c r="A2" s="256" t="s">
        <v>213</v>
      </c>
      <c r="B2" s="256"/>
      <c r="C2" s="256"/>
      <c r="D2" s="256"/>
      <c r="E2" s="256"/>
      <c r="F2" s="256"/>
      <c r="G2" s="256"/>
      <c r="H2" s="256"/>
      <c r="I2" s="256"/>
      <c r="J2" s="256"/>
    </row>
    <row r="3" spans="1:10" ht="21">
      <c r="A3" s="1"/>
      <c r="B3" s="1"/>
      <c r="C3" s="1"/>
      <c r="D3" s="2"/>
      <c r="E3" s="2"/>
      <c r="F3" s="2"/>
      <c r="G3" s="2"/>
      <c r="H3" s="2"/>
      <c r="I3" s="2"/>
      <c r="J3" s="1"/>
    </row>
    <row r="4" spans="1:10" ht="21">
      <c r="A4" s="100" t="s">
        <v>162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ht="21">
      <c r="A5" s="100" t="s">
        <v>163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 ht="21">
      <c r="A6" s="100" t="s">
        <v>164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s="76" customFormat="1" ht="21">
      <c r="A7" s="236" t="s">
        <v>237</v>
      </c>
      <c r="B7" s="236"/>
      <c r="C7" s="236"/>
      <c r="D7" s="236"/>
      <c r="E7" s="236"/>
      <c r="F7" s="236"/>
      <c r="G7" s="236"/>
      <c r="H7" s="236"/>
      <c r="I7" s="236"/>
      <c r="J7" s="236"/>
    </row>
    <row r="8" spans="1:10" ht="21">
      <c r="A8" s="100" t="s">
        <v>165</v>
      </c>
      <c r="B8" s="100"/>
      <c r="C8" s="100"/>
      <c r="D8" s="100"/>
      <c r="E8" s="100"/>
      <c r="F8" s="100"/>
      <c r="G8" s="100"/>
      <c r="H8" s="100"/>
      <c r="I8" s="100"/>
      <c r="J8" s="100"/>
    </row>
    <row r="9" spans="1:10" ht="21">
      <c r="A9" s="100" t="s">
        <v>166</v>
      </c>
      <c r="B9" s="100"/>
      <c r="C9" s="100"/>
      <c r="D9" s="100"/>
      <c r="E9" s="100"/>
      <c r="F9" s="100"/>
      <c r="G9" s="100"/>
      <c r="H9" s="100"/>
      <c r="I9" s="100"/>
      <c r="J9" s="100"/>
    </row>
    <row r="10" spans="1:10" ht="21">
      <c r="A10" s="3" t="s">
        <v>105</v>
      </c>
      <c r="B10" s="1"/>
      <c r="C10" s="1"/>
      <c r="D10" s="2"/>
      <c r="E10" s="2"/>
      <c r="F10" s="2"/>
      <c r="G10" s="2"/>
      <c r="H10" s="2"/>
      <c r="I10" s="2"/>
      <c r="J10" s="1"/>
    </row>
    <row r="11" spans="1:10" ht="21">
      <c r="A11" s="3" t="s">
        <v>223</v>
      </c>
      <c r="B11" s="1"/>
      <c r="C11" s="1"/>
      <c r="D11" s="2"/>
      <c r="E11" s="2"/>
      <c r="F11" s="2"/>
      <c r="G11" s="2"/>
      <c r="H11" s="2"/>
      <c r="I11" s="2"/>
      <c r="J11" s="1"/>
    </row>
    <row r="12" spans="1:10" ht="21">
      <c r="A12" s="3"/>
      <c r="B12" s="1"/>
      <c r="C12" s="1"/>
      <c r="D12" s="2"/>
      <c r="E12" s="2"/>
      <c r="F12" s="2"/>
      <c r="G12" s="2"/>
      <c r="H12" s="2"/>
      <c r="I12" s="2"/>
      <c r="J12" s="1"/>
    </row>
    <row r="13" spans="1:10" ht="21">
      <c r="A13" s="266" t="s">
        <v>7</v>
      </c>
      <c r="B13" s="266" t="s">
        <v>0</v>
      </c>
      <c r="C13" s="266" t="s">
        <v>8</v>
      </c>
      <c r="D13" s="273" t="s">
        <v>1</v>
      </c>
      <c r="E13" s="273"/>
      <c r="F13" s="273"/>
      <c r="G13" s="273"/>
      <c r="H13" s="273"/>
      <c r="I13" s="266" t="s">
        <v>103</v>
      </c>
      <c r="J13" s="266" t="s">
        <v>2</v>
      </c>
    </row>
    <row r="14" spans="1:10" ht="21">
      <c r="A14" s="266"/>
      <c r="B14" s="266"/>
      <c r="C14" s="266"/>
      <c r="D14" s="61">
        <v>2566</v>
      </c>
      <c r="E14" s="61">
        <v>2567</v>
      </c>
      <c r="F14" s="61">
        <v>2568</v>
      </c>
      <c r="G14" s="61">
        <v>2569</v>
      </c>
      <c r="H14" s="61">
        <v>2570</v>
      </c>
      <c r="I14" s="266"/>
      <c r="J14" s="266"/>
    </row>
    <row r="15" spans="1:10" ht="21">
      <c r="A15" s="101" t="s">
        <v>218</v>
      </c>
      <c r="B15" s="101"/>
      <c r="C15" s="63" t="s">
        <v>102</v>
      </c>
      <c r="D15" s="29" t="s">
        <v>205</v>
      </c>
      <c r="E15" s="29" t="s">
        <v>183</v>
      </c>
      <c r="F15" s="29" t="s">
        <v>232</v>
      </c>
      <c r="G15" s="29" t="s">
        <v>234</v>
      </c>
      <c r="H15" s="29" t="s">
        <v>234</v>
      </c>
      <c r="I15" s="29" t="s">
        <v>235</v>
      </c>
      <c r="J15" s="38"/>
    </row>
    <row r="16" spans="1:10" ht="21">
      <c r="A16" s="103"/>
      <c r="B16" s="103"/>
      <c r="C16" s="64" t="s">
        <v>92</v>
      </c>
      <c r="D16" s="123">
        <f>D18+D20+D22</f>
        <v>1790.6555000000001</v>
      </c>
      <c r="E16" s="123">
        <f>E18+E20+E22</f>
        <v>1795.8978000000002</v>
      </c>
      <c r="F16" s="123">
        <f>F18+F20+F22</f>
        <v>2057.1487999999999</v>
      </c>
      <c r="G16" s="123">
        <f>G18+G20+G22</f>
        <v>2026.7474999999999</v>
      </c>
      <c r="H16" s="123">
        <f>H18+H20+H22</f>
        <v>2026.7474999999999</v>
      </c>
      <c r="I16" s="123">
        <f>SUM(D16:H16)</f>
        <v>9697.1970999999994</v>
      </c>
      <c r="J16" s="57"/>
    </row>
    <row r="17" spans="1:10" ht="21">
      <c r="A17" s="66"/>
      <c r="B17" s="152" t="s">
        <v>158</v>
      </c>
      <c r="C17" s="274" t="s">
        <v>226</v>
      </c>
      <c r="D17" s="128" t="str">
        <f>D29</f>
        <v>148 ผัง</v>
      </c>
      <c r="E17" s="128" t="str">
        <f t="shared" ref="E17:H17" si="0">E29</f>
        <v>129 ผัง</v>
      </c>
      <c r="F17" s="128" t="str">
        <f t="shared" si="0"/>
        <v>118 ผัง</v>
      </c>
      <c r="G17" s="128" t="str">
        <f t="shared" si="0"/>
        <v>120 ผัง</v>
      </c>
      <c r="H17" s="128" t="str">
        <f t="shared" si="0"/>
        <v>120 ผัง</v>
      </c>
      <c r="I17" s="125"/>
      <c r="J17" s="39"/>
    </row>
    <row r="18" spans="1:10" ht="42" customHeight="1">
      <c r="A18" s="66"/>
      <c r="B18" s="166"/>
      <c r="C18" s="275"/>
      <c r="D18" s="128">
        <f>D28</f>
        <v>848.39880000000005</v>
      </c>
      <c r="E18" s="128">
        <f t="shared" ref="E18:H18" si="1">E28</f>
        <v>699.76689999999996</v>
      </c>
      <c r="F18" s="128">
        <f t="shared" si="1"/>
        <v>731.48040000000003</v>
      </c>
      <c r="G18" s="128">
        <f t="shared" si="1"/>
        <v>714.76990000000001</v>
      </c>
      <c r="H18" s="128">
        <f t="shared" si="1"/>
        <v>714.76990000000001</v>
      </c>
      <c r="I18" s="46"/>
      <c r="J18" s="39"/>
    </row>
    <row r="19" spans="1:10" ht="21">
      <c r="A19" s="66"/>
      <c r="B19" s="152" t="s">
        <v>227</v>
      </c>
      <c r="C19" s="124" t="s">
        <v>222</v>
      </c>
      <c r="D19" s="128" t="str">
        <f>D70</f>
        <v>174 แห่ง</v>
      </c>
      <c r="E19" s="128" t="str">
        <f t="shared" ref="E19:H19" si="2">E70</f>
        <v>106 แห่ง</v>
      </c>
      <c r="F19" s="128" t="str">
        <f t="shared" si="2"/>
        <v>102 แห่ง</v>
      </c>
      <c r="G19" s="128" t="str">
        <f t="shared" si="2"/>
        <v>102 แห่ง</v>
      </c>
      <c r="H19" s="128" t="str">
        <f t="shared" si="2"/>
        <v>102 แห่ง</v>
      </c>
      <c r="I19" s="46"/>
      <c r="J19" s="39"/>
    </row>
    <row r="20" spans="1:10" ht="42">
      <c r="A20" s="66"/>
      <c r="B20" s="166" t="s">
        <v>228</v>
      </c>
      <c r="C20" s="126"/>
      <c r="D20" s="128">
        <f>D69</f>
        <v>572.25390000000004</v>
      </c>
      <c r="E20" s="128">
        <f t="shared" ref="E20:H20" si="3">E69</f>
        <v>272.44580000000002</v>
      </c>
      <c r="F20" s="128">
        <f t="shared" si="3"/>
        <v>249.3287</v>
      </c>
      <c r="G20" s="128">
        <f t="shared" si="3"/>
        <v>241.9776</v>
      </c>
      <c r="H20" s="128">
        <f t="shared" si="3"/>
        <v>241.9776</v>
      </c>
      <c r="I20" s="46"/>
      <c r="J20" s="39"/>
    </row>
    <row r="21" spans="1:10" ht="42">
      <c r="A21" s="66"/>
      <c r="B21" s="164" t="s">
        <v>207</v>
      </c>
      <c r="C21" s="124" t="s">
        <v>13</v>
      </c>
      <c r="D21" s="128" t="str">
        <f>D97</f>
        <v>39 แห่ง</v>
      </c>
      <c r="E21" s="128" t="str">
        <f t="shared" ref="E21:H21" si="4">E97</f>
        <v>33 แห่ง</v>
      </c>
      <c r="F21" s="128" t="str">
        <f t="shared" si="4"/>
        <v>78 แห่ง</v>
      </c>
      <c r="G21" s="128" t="str">
        <f t="shared" si="4"/>
        <v>74 แห่ง</v>
      </c>
      <c r="H21" s="128" t="str">
        <f t="shared" si="4"/>
        <v>75 แห่ง</v>
      </c>
      <c r="I21" s="46"/>
      <c r="J21" s="39"/>
    </row>
    <row r="22" spans="1:10" ht="21">
      <c r="A22" s="66"/>
      <c r="B22" s="166"/>
      <c r="C22" s="126"/>
      <c r="D22" s="128">
        <f>D96</f>
        <v>370.00279999999998</v>
      </c>
      <c r="E22" s="128">
        <f t="shared" ref="E22:H22" si="5">E96</f>
        <v>823.68510000000003</v>
      </c>
      <c r="F22" s="128">
        <f t="shared" si="5"/>
        <v>1076.3397</v>
      </c>
      <c r="G22" s="128">
        <f t="shared" si="5"/>
        <v>1070</v>
      </c>
      <c r="H22" s="128">
        <f t="shared" si="5"/>
        <v>1070</v>
      </c>
      <c r="I22" s="46"/>
      <c r="J22" s="39"/>
    </row>
    <row r="23" spans="1:10" ht="42">
      <c r="A23" s="66"/>
      <c r="B23" s="226" t="s">
        <v>208</v>
      </c>
      <c r="C23" s="216" t="s">
        <v>13</v>
      </c>
      <c r="D23" s="125" t="str">
        <f>D98</f>
        <v>13 ผัง</v>
      </c>
      <c r="E23" s="125" t="str">
        <f t="shared" ref="E23:H23" si="6">E98</f>
        <v>8 ผัง</v>
      </c>
      <c r="F23" s="217">
        <f t="shared" si="6"/>
        <v>0</v>
      </c>
      <c r="G23" s="125" t="str">
        <f t="shared" si="6"/>
        <v>30 ผัง</v>
      </c>
      <c r="H23" s="125" t="str">
        <f t="shared" si="6"/>
        <v>30 ผัง</v>
      </c>
      <c r="I23" s="46"/>
      <c r="J23" s="39"/>
    </row>
    <row r="24" spans="1:10" ht="63">
      <c r="A24" s="148"/>
      <c r="B24" s="222" t="s">
        <v>212</v>
      </c>
      <c r="C24" s="178" t="s">
        <v>226</v>
      </c>
      <c r="D24" s="180" t="str">
        <f>D30</f>
        <v>ร้อยละ 100</v>
      </c>
      <c r="E24" s="180" t="str">
        <f t="shared" ref="E24:H24" si="7">E30</f>
        <v>ร้อยละ 100</v>
      </c>
      <c r="F24" s="180" t="str">
        <f t="shared" si="7"/>
        <v>ร้อยละ 100</v>
      </c>
      <c r="G24" s="180" t="str">
        <f t="shared" si="7"/>
        <v>ร้อยละ 100</v>
      </c>
      <c r="H24" s="180" t="str">
        <f t="shared" si="7"/>
        <v>ร้อยละ 100</v>
      </c>
      <c r="I24" s="223"/>
      <c r="J24" s="78"/>
    </row>
    <row r="25" spans="1:10" ht="63" hidden="1">
      <c r="A25" s="66"/>
      <c r="B25" s="168" t="s">
        <v>210</v>
      </c>
      <c r="C25" s="126"/>
      <c r="D25" s="47" t="str">
        <f t="shared" ref="D25:H25" si="8">D71</f>
        <v>ร้อยละ 80</v>
      </c>
      <c r="E25" s="47" t="str">
        <f t="shared" si="8"/>
        <v>ร้อยละ 80</v>
      </c>
      <c r="F25" s="47" t="str">
        <f t="shared" si="8"/>
        <v>ร้อยละ 80</v>
      </c>
      <c r="G25" s="47" t="str">
        <f t="shared" si="8"/>
        <v>ร้อยละ 80</v>
      </c>
      <c r="H25" s="47" t="str">
        <f t="shared" si="8"/>
        <v>ร้อยละ 80</v>
      </c>
      <c r="I25" s="46"/>
      <c r="J25" s="39"/>
    </row>
    <row r="26" spans="1:10" ht="42" hidden="1">
      <c r="A26" s="148"/>
      <c r="B26" s="75" t="s">
        <v>211</v>
      </c>
      <c r="C26" s="178"/>
      <c r="D26" s="180" t="str">
        <f>D99</f>
        <v>ร้อยละ 95</v>
      </c>
      <c r="E26" s="180" t="str">
        <f t="shared" ref="E26:H26" si="9">E99</f>
        <v>ร้อยละ 95</v>
      </c>
      <c r="F26" s="180" t="str">
        <f t="shared" si="9"/>
        <v>ร้อยละ 95</v>
      </c>
      <c r="G26" s="180" t="str">
        <f t="shared" si="9"/>
        <v>ร้อยละ 95</v>
      </c>
      <c r="H26" s="180" t="str">
        <f t="shared" si="9"/>
        <v>ร้อยละ 95</v>
      </c>
      <c r="I26" s="180"/>
      <c r="J26" s="78"/>
    </row>
    <row r="27" spans="1:10" ht="21" customHeight="1">
      <c r="A27" s="181" t="s">
        <v>193</v>
      </c>
      <c r="B27" s="182"/>
      <c r="C27" s="183" t="s">
        <v>102</v>
      </c>
      <c r="D27" s="184" t="str">
        <f>D29</f>
        <v>148 ผัง</v>
      </c>
      <c r="E27" s="184" t="str">
        <f t="shared" ref="E27:H27" si="10">E29</f>
        <v>129 ผัง</v>
      </c>
      <c r="F27" s="184" t="str">
        <f t="shared" si="10"/>
        <v>118 ผัง</v>
      </c>
      <c r="G27" s="184" t="str">
        <f t="shared" si="10"/>
        <v>120 ผัง</v>
      </c>
      <c r="H27" s="184" t="str">
        <f t="shared" si="10"/>
        <v>120 ผัง</v>
      </c>
      <c r="I27" s="185"/>
      <c r="J27" s="38"/>
    </row>
    <row r="28" spans="1:10" ht="21">
      <c r="A28" s="131"/>
      <c r="B28" s="132"/>
      <c r="C28" s="129" t="s">
        <v>92</v>
      </c>
      <c r="D28" s="130">
        <v>848.39880000000005</v>
      </c>
      <c r="E28" s="130">
        <v>699.76689999999996</v>
      </c>
      <c r="F28" s="130">
        <v>731.48040000000003</v>
      </c>
      <c r="G28" s="130">
        <v>714.76990000000001</v>
      </c>
      <c r="H28" s="130">
        <v>714.76990000000001</v>
      </c>
      <c r="I28" s="133"/>
      <c r="J28" s="39"/>
    </row>
    <row r="29" spans="1:10" ht="63">
      <c r="A29" s="163"/>
      <c r="B29" s="134" t="s">
        <v>167</v>
      </c>
      <c r="C29" s="136" t="s">
        <v>226</v>
      </c>
      <c r="D29" s="128" t="s">
        <v>203</v>
      </c>
      <c r="E29" s="128" t="s">
        <v>68</v>
      </c>
      <c r="F29" s="128" t="s">
        <v>231</v>
      </c>
      <c r="G29" s="128" t="s">
        <v>233</v>
      </c>
      <c r="H29" s="128" t="s">
        <v>233</v>
      </c>
      <c r="I29" s="133"/>
      <c r="J29" s="39"/>
    </row>
    <row r="30" spans="1:10" ht="63">
      <c r="A30" s="135"/>
      <c r="B30" s="58" t="s">
        <v>159</v>
      </c>
      <c r="C30" s="136" t="s">
        <v>226</v>
      </c>
      <c r="D30" s="136" t="s">
        <v>4</v>
      </c>
      <c r="E30" s="136" t="s">
        <v>4</v>
      </c>
      <c r="F30" s="136" t="s">
        <v>4</v>
      </c>
      <c r="G30" s="136" t="s">
        <v>4</v>
      </c>
      <c r="H30" s="136" t="s">
        <v>4</v>
      </c>
      <c r="I30" s="149"/>
      <c r="J30" s="39"/>
    </row>
    <row r="31" spans="1:10" ht="21">
      <c r="A31" s="137" t="s">
        <v>123</v>
      </c>
      <c r="B31" s="138"/>
      <c r="C31" s="139"/>
      <c r="D31" s="140" t="s">
        <v>70</v>
      </c>
      <c r="E31" s="140" t="s">
        <v>70</v>
      </c>
      <c r="F31" s="140">
        <v>0</v>
      </c>
      <c r="G31" s="140" t="s">
        <v>71</v>
      </c>
      <c r="H31" s="140">
        <v>0</v>
      </c>
      <c r="I31" s="224"/>
      <c r="J31" s="39"/>
    </row>
    <row r="32" spans="1:10" ht="21">
      <c r="A32" s="50" t="s">
        <v>14</v>
      </c>
      <c r="B32" s="41"/>
      <c r="C32" s="56" t="s">
        <v>60</v>
      </c>
      <c r="D32" s="56" t="s">
        <v>73</v>
      </c>
      <c r="E32" s="82">
        <v>0</v>
      </c>
      <c r="F32" s="82">
        <v>0</v>
      </c>
      <c r="G32" s="82">
        <v>0</v>
      </c>
      <c r="H32" s="82">
        <v>0</v>
      </c>
      <c r="I32" s="48"/>
      <c r="J32" s="39"/>
    </row>
    <row r="33" spans="1:10" ht="21">
      <c r="A33" s="50" t="s">
        <v>124</v>
      </c>
      <c r="B33" s="41"/>
      <c r="C33" s="93" t="s">
        <v>60</v>
      </c>
      <c r="D33" s="93" t="s">
        <v>71</v>
      </c>
      <c r="E33" s="93" t="s">
        <v>70</v>
      </c>
      <c r="F33" s="95">
        <v>0</v>
      </c>
      <c r="G33" s="94" t="s">
        <v>104</v>
      </c>
      <c r="H33" s="155">
        <v>0</v>
      </c>
      <c r="I33" s="49"/>
      <c r="J33" s="39"/>
    </row>
    <row r="34" spans="1:10" ht="21">
      <c r="A34" s="50" t="s">
        <v>184</v>
      </c>
      <c r="B34" s="41"/>
      <c r="C34" s="93" t="s">
        <v>60</v>
      </c>
      <c r="D34" s="95">
        <v>0</v>
      </c>
      <c r="E34" s="95">
        <v>0</v>
      </c>
      <c r="F34" s="95">
        <v>0</v>
      </c>
      <c r="G34" s="94" t="s">
        <v>71</v>
      </c>
      <c r="H34" s="155">
        <v>0</v>
      </c>
      <c r="I34" s="49"/>
      <c r="J34" s="39"/>
    </row>
    <row r="35" spans="1:10" ht="21">
      <c r="A35" s="141" t="s">
        <v>125</v>
      </c>
      <c r="B35" s="138"/>
      <c r="C35" s="142"/>
      <c r="D35" s="140" t="s">
        <v>143</v>
      </c>
      <c r="E35" s="140" t="s">
        <v>144</v>
      </c>
      <c r="F35" s="140" t="s">
        <v>180</v>
      </c>
      <c r="G35" s="140" t="s">
        <v>181</v>
      </c>
      <c r="H35" s="140" t="s">
        <v>182</v>
      </c>
      <c r="I35" s="224"/>
      <c r="J35" s="39"/>
    </row>
    <row r="36" spans="1:10" ht="21">
      <c r="A36" s="96" t="s">
        <v>126</v>
      </c>
      <c r="B36" s="40"/>
      <c r="C36" s="154" t="s">
        <v>60</v>
      </c>
      <c r="D36" s="154" t="s">
        <v>12</v>
      </c>
      <c r="E36" s="154" t="s">
        <v>71</v>
      </c>
      <c r="F36" s="90">
        <v>0</v>
      </c>
      <c r="G36" s="90">
        <v>0</v>
      </c>
      <c r="H36" s="90">
        <v>0</v>
      </c>
      <c r="I36" s="48"/>
      <c r="J36" s="39"/>
    </row>
    <row r="37" spans="1:10" ht="21">
      <c r="A37" s="96" t="s">
        <v>127</v>
      </c>
      <c r="B37" s="97"/>
      <c r="C37" s="26" t="s">
        <v>58</v>
      </c>
      <c r="D37" s="26" t="s">
        <v>115</v>
      </c>
      <c r="E37" s="26" t="s">
        <v>88</v>
      </c>
      <c r="F37" s="26" t="s">
        <v>140</v>
      </c>
      <c r="G37" s="26" t="s">
        <v>175</v>
      </c>
      <c r="H37" s="26" t="s">
        <v>175</v>
      </c>
      <c r="I37" s="55"/>
      <c r="J37" s="39"/>
    </row>
    <row r="38" spans="1:10" ht="21">
      <c r="A38" s="32" t="s">
        <v>77</v>
      </c>
      <c r="B38" s="40"/>
      <c r="C38" s="26" t="s">
        <v>58</v>
      </c>
      <c r="D38" s="26" t="s">
        <v>81</v>
      </c>
      <c r="E38" s="26" t="s">
        <v>87</v>
      </c>
      <c r="F38" s="26" t="s">
        <v>72</v>
      </c>
      <c r="G38" s="26" t="s">
        <v>89</v>
      </c>
      <c r="H38" s="26" t="s">
        <v>89</v>
      </c>
      <c r="I38" s="48"/>
      <c r="J38" s="39"/>
    </row>
    <row r="39" spans="1:10" ht="21">
      <c r="A39" s="32" t="s">
        <v>78</v>
      </c>
      <c r="B39" s="40"/>
      <c r="C39" s="26" t="s">
        <v>58</v>
      </c>
      <c r="D39" s="26" t="s">
        <v>82</v>
      </c>
      <c r="E39" s="26" t="s">
        <v>70</v>
      </c>
      <c r="F39" s="26" t="s">
        <v>178</v>
      </c>
      <c r="G39" s="26" t="s">
        <v>89</v>
      </c>
      <c r="H39" s="26" t="s">
        <v>89</v>
      </c>
      <c r="I39" s="48"/>
      <c r="J39" s="39"/>
    </row>
    <row r="40" spans="1:10" ht="21">
      <c r="A40" s="32" t="s">
        <v>79</v>
      </c>
      <c r="B40" s="40"/>
      <c r="C40" s="26" t="s">
        <v>58</v>
      </c>
      <c r="D40" s="26" t="s">
        <v>83</v>
      </c>
      <c r="E40" s="26" t="s">
        <v>86</v>
      </c>
      <c r="F40" s="26" t="s">
        <v>177</v>
      </c>
      <c r="G40" s="26" t="s">
        <v>89</v>
      </c>
      <c r="H40" s="26" t="s">
        <v>89</v>
      </c>
      <c r="I40" s="48"/>
      <c r="J40" s="39"/>
    </row>
    <row r="41" spans="1:10" ht="21">
      <c r="A41" s="32" t="s">
        <v>129</v>
      </c>
      <c r="B41" s="40"/>
      <c r="C41" s="26" t="s">
        <v>58</v>
      </c>
      <c r="D41" s="26" t="s">
        <v>110</v>
      </c>
      <c r="E41" s="26" t="s">
        <v>72</v>
      </c>
      <c r="F41" s="26" t="s">
        <v>71</v>
      </c>
      <c r="G41" s="26" t="s">
        <v>179</v>
      </c>
      <c r="H41" s="26" t="s">
        <v>179</v>
      </c>
      <c r="I41" s="48"/>
      <c r="J41" s="39"/>
    </row>
    <row r="42" spans="1:10" ht="21">
      <c r="A42" s="96" t="s">
        <v>128</v>
      </c>
      <c r="B42" s="97"/>
      <c r="C42" s="26" t="s">
        <v>58</v>
      </c>
      <c r="D42" s="26" t="s">
        <v>85</v>
      </c>
      <c r="E42" s="26" t="s">
        <v>90</v>
      </c>
      <c r="F42" s="26" t="s">
        <v>174</v>
      </c>
      <c r="G42" s="26" t="s">
        <v>175</v>
      </c>
      <c r="H42" s="26" t="s">
        <v>176</v>
      </c>
      <c r="I42" s="55"/>
      <c r="J42" s="39"/>
    </row>
    <row r="43" spans="1:10" ht="21">
      <c r="A43" s="32" t="s">
        <v>130</v>
      </c>
      <c r="B43" s="40"/>
      <c r="C43" s="26" t="s">
        <v>58</v>
      </c>
      <c r="D43" s="26" t="s">
        <v>84</v>
      </c>
      <c r="E43" s="26" t="s">
        <v>89</v>
      </c>
      <c r="F43" s="26" t="s">
        <v>89</v>
      </c>
      <c r="G43" s="26" t="s">
        <v>76</v>
      </c>
      <c r="H43" s="26" t="s">
        <v>76</v>
      </c>
      <c r="I43" s="48"/>
      <c r="J43" s="39"/>
    </row>
    <row r="44" spans="1:10" ht="21">
      <c r="A44" s="32" t="s">
        <v>131</v>
      </c>
      <c r="B44" s="40"/>
      <c r="C44" s="26" t="s">
        <v>58</v>
      </c>
      <c r="D44" s="26" t="s">
        <v>76</v>
      </c>
      <c r="E44" s="26" t="s">
        <v>69</v>
      </c>
      <c r="F44" s="26" t="s">
        <v>89</v>
      </c>
      <c r="G44" s="26" t="s">
        <v>89</v>
      </c>
      <c r="H44" s="26" t="s">
        <v>76</v>
      </c>
      <c r="I44" s="48"/>
      <c r="J44" s="39"/>
    </row>
    <row r="45" spans="1:10" ht="21">
      <c r="A45" s="32" t="s">
        <v>132</v>
      </c>
      <c r="B45" s="40"/>
      <c r="C45" s="26" t="s">
        <v>58</v>
      </c>
      <c r="D45" s="26" t="s">
        <v>104</v>
      </c>
      <c r="E45" s="26" t="s">
        <v>9</v>
      </c>
      <c r="F45" s="90">
        <v>0</v>
      </c>
      <c r="G45" s="26" t="s">
        <v>89</v>
      </c>
      <c r="H45" s="26" t="s">
        <v>89</v>
      </c>
      <c r="I45" s="48"/>
      <c r="J45" s="39"/>
    </row>
    <row r="46" spans="1:10" ht="21">
      <c r="A46" s="186" t="s">
        <v>173</v>
      </c>
      <c r="B46" s="187"/>
      <c r="C46" s="188" t="s">
        <v>58</v>
      </c>
      <c r="D46" s="188" t="s">
        <v>122</v>
      </c>
      <c r="E46" s="189" t="s">
        <v>104</v>
      </c>
      <c r="F46" s="189" t="s">
        <v>104</v>
      </c>
      <c r="G46" s="189" t="s">
        <v>104</v>
      </c>
      <c r="H46" s="190">
        <v>0</v>
      </c>
      <c r="I46" s="191"/>
      <c r="J46" s="78"/>
    </row>
    <row r="47" spans="1:10" ht="21">
      <c r="A47" s="193" t="s">
        <v>185</v>
      </c>
      <c r="B47" s="194"/>
      <c r="C47" s="195"/>
      <c r="D47" s="196" t="str">
        <f>D48</f>
        <v>40 ผัง</v>
      </c>
      <c r="E47" s="196" t="str">
        <f t="shared" ref="E47:H47" si="11">E48</f>
        <v>42 ผัง</v>
      </c>
      <c r="F47" s="196" t="str">
        <f t="shared" si="11"/>
        <v>39 ผัง</v>
      </c>
      <c r="G47" s="196" t="str">
        <f t="shared" si="11"/>
        <v>42 ผัง</v>
      </c>
      <c r="H47" s="196" t="str">
        <f t="shared" si="11"/>
        <v>42 ผัง</v>
      </c>
      <c r="I47" s="197"/>
      <c r="J47" s="38"/>
    </row>
    <row r="48" spans="1:10" ht="21">
      <c r="A48" s="53" t="s">
        <v>186</v>
      </c>
      <c r="B48" s="54"/>
      <c r="C48" s="25" t="s">
        <v>61</v>
      </c>
      <c r="D48" s="25" t="s">
        <v>76</v>
      </c>
      <c r="E48" s="25" t="s">
        <v>140</v>
      </c>
      <c r="F48" s="25" t="s">
        <v>91</v>
      </c>
      <c r="G48" s="25" t="s">
        <v>140</v>
      </c>
      <c r="H48" s="25" t="s">
        <v>140</v>
      </c>
      <c r="I48" s="55"/>
      <c r="J48" s="39"/>
    </row>
    <row r="49" spans="1:10" ht="42">
      <c r="A49" s="34" t="s">
        <v>187</v>
      </c>
      <c r="B49" s="40"/>
      <c r="C49" s="25" t="s">
        <v>61</v>
      </c>
      <c r="D49" s="25" t="s">
        <v>81</v>
      </c>
      <c r="E49" s="52" t="s">
        <v>104</v>
      </c>
      <c r="F49" s="52" t="s">
        <v>104</v>
      </c>
      <c r="G49" s="52" t="s">
        <v>104</v>
      </c>
      <c r="H49" s="156">
        <v>0</v>
      </c>
      <c r="I49" s="49"/>
      <c r="J49" s="39"/>
    </row>
    <row r="50" spans="1:10" ht="42">
      <c r="A50" s="34" t="s">
        <v>188</v>
      </c>
      <c r="B50" s="40"/>
      <c r="C50" s="25" t="s">
        <v>61</v>
      </c>
      <c r="D50" s="52" t="s">
        <v>179</v>
      </c>
      <c r="E50" s="52" t="s">
        <v>75</v>
      </c>
      <c r="F50" s="52" t="s">
        <v>190</v>
      </c>
      <c r="G50" s="52" t="s">
        <v>75</v>
      </c>
      <c r="H50" s="52" t="s">
        <v>75</v>
      </c>
      <c r="I50" s="49"/>
      <c r="J50" s="39"/>
    </row>
    <row r="51" spans="1:10" ht="42">
      <c r="A51" s="33" t="s">
        <v>189</v>
      </c>
      <c r="B51" s="40"/>
      <c r="C51" s="36" t="s">
        <v>61</v>
      </c>
      <c r="D51" s="36" t="s">
        <v>75</v>
      </c>
      <c r="E51" s="51" t="s">
        <v>135</v>
      </c>
      <c r="F51" s="51" t="s">
        <v>135</v>
      </c>
      <c r="G51" s="51" t="s">
        <v>135</v>
      </c>
      <c r="H51" s="51" t="s">
        <v>135</v>
      </c>
      <c r="I51" s="49"/>
      <c r="J51" s="39"/>
    </row>
    <row r="52" spans="1:10" ht="42">
      <c r="A52" s="34" t="s">
        <v>136</v>
      </c>
      <c r="B52" s="40"/>
      <c r="C52" s="25" t="s">
        <v>61</v>
      </c>
      <c r="D52" s="25" t="s">
        <v>72</v>
      </c>
      <c r="E52" s="52" t="s">
        <v>70</v>
      </c>
      <c r="F52" s="52" t="s">
        <v>70</v>
      </c>
      <c r="G52" s="52" t="s">
        <v>70</v>
      </c>
      <c r="H52" s="52" t="s">
        <v>70</v>
      </c>
      <c r="I52" s="49"/>
      <c r="J52" s="39"/>
    </row>
    <row r="53" spans="1:10" ht="21">
      <c r="A53" s="34" t="s">
        <v>137</v>
      </c>
      <c r="B53" s="40"/>
      <c r="C53" s="25" t="s">
        <v>61</v>
      </c>
      <c r="D53" s="52" t="s">
        <v>110</v>
      </c>
      <c r="E53" s="25" t="s">
        <v>81</v>
      </c>
      <c r="F53" s="25" t="s">
        <v>81</v>
      </c>
      <c r="G53" s="25" t="s">
        <v>81</v>
      </c>
      <c r="H53" s="25" t="s">
        <v>81</v>
      </c>
      <c r="I53" s="48"/>
      <c r="J53" s="39"/>
    </row>
    <row r="54" spans="1:10" ht="42">
      <c r="A54" s="34" t="s">
        <v>138</v>
      </c>
      <c r="B54" s="40"/>
      <c r="C54" s="25" t="s">
        <v>61</v>
      </c>
      <c r="D54" s="52" t="s">
        <v>110</v>
      </c>
      <c r="E54" s="25" t="s">
        <v>81</v>
      </c>
      <c r="F54" s="25" t="s">
        <v>81</v>
      </c>
      <c r="G54" s="25" t="s">
        <v>81</v>
      </c>
      <c r="H54" s="25" t="s">
        <v>81</v>
      </c>
      <c r="I54" s="48"/>
      <c r="J54" s="39"/>
    </row>
    <row r="55" spans="1:10" ht="42">
      <c r="A55" s="34" t="s">
        <v>139</v>
      </c>
      <c r="B55" s="40"/>
      <c r="C55" s="25" t="s">
        <v>61</v>
      </c>
      <c r="D55" s="52" t="s">
        <v>72</v>
      </c>
      <c r="E55" s="25" t="s">
        <v>70</v>
      </c>
      <c r="F55" s="25" t="s">
        <v>70</v>
      </c>
      <c r="G55" s="25" t="s">
        <v>70</v>
      </c>
      <c r="H55" s="25" t="s">
        <v>70</v>
      </c>
      <c r="I55" s="48"/>
      <c r="J55" s="39"/>
    </row>
    <row r="56" spans="1:10" ht="42">
      <c r="A56" s="141" t="s">
        <v>133</v>
      </c>
      <c r="B56" s="138"/>
      <c r="C56" s="142"/>
      <c r="D56" s="140" t="s">
        <v>10</v>
      </c>
      <c r="E56" s="140" t="s">
        <v>81</v>
      </c>
      <c r="F56" s="140" t="s">
        <v>80</v>
      </c>
      <c r="G56" s="140" t="s">
        <v>10</v>
      </c>
      <c r="H56" s="140" t="s">
        <v>10</v>
      </c>
      <c r="I56" s="224"/>
      <c r="J56" s="39"/>
    </row>
    <row r="57" spans="1:10" ht="21">
      <c r="A57" s="50" t="s">
        <v>19</v>
      </c>
      <c r="B57" s="41"/>
      <c r="C57" s="25" t="s">
        <v>13</v>
      </c>
      <c r="D57" s="25" t="s">
        <v>10</v>
      </c>
      <c r="E57" s="25" t="s">
        <v>81</v>
      </c>
      <c r="F57" s="25" t="s">
        <v>80</v>
      </c>
      <c r="G57" s="25" t="s">
        <v>10</v>
      </c>
      <c r="H57" s="25" t="s">
        <v>10</v>
      </c>
      <c r="I57" s="48"/>
      <c r="J57" s="39"/>
    </row>
    <row r="58" spans="1:10" ht="42">
      <c r="A58" s="34" t="s">
        <v>20</v>
      </c>
      <c r="B58" s="40"/>
      <c r="C58" s="25" t="s">
        <v>13</v>
      </c>
      <c r="D58" s="25" t="s">
        <v>10</v>
      </c>
      <c r="E58" s="25" t="s">
        <v>81</v>
      </c>
      <c r="F58" s="25" t="s">
        <v>80</v>
      </c>
      <c r="G58" s="25" t="s">
        <v>10</v>
      </c>
      <c r="H58" s="25" t="s">
        <v>10</v>
      </c>
      <c r="I58" s="48"/>
      <c r="J58" s="39"/>
    </row>
    <row r="59" spans="1:10" ht="42">
      <c r="A59" s="198" t="s">
        <v>21</v>
      </c>
      <c r="B59" s="199"/>
      <c r="C59" s="200" t="s">
        <v>13</v>
      </c>
      <c r="D59" s="200" t="s">
        <v>10</v>
      </c>
      <c r="E59" s="200" t="s">
        <v>81</v>
      </c>
      <c r="F59" s="200" t="s">
        <v>80</v>
      </c>
      <c r="G59" s="200" t="s">
        <v>10</v>
      </c>
      <c r="H59" s="200" t="s">
        <v>10</v>
      </c>
      <c r="I59" s="201"/>
      <c r="J59" s="78"/>
    </row>
    <row r="60" spans="1:10" ht="42">
      <c r="A60" s="202" t="s">
        <v>134</v>
      </c>
      <c r="B60" s="203"/>
      <c r="C60" s="204"/>
      <c r="D60" s="205" t="s">
        <v>145</v>
      </c>
      <c r="E60" s="205" t="s">
        <v>146</v>
      </c>
      <c r="F60" s="205" t="s">
        <v>147</v>
      </c>
      <c r="G60" s="205" t="s">
        <v>148</v>
      </c>
      <c r="H60" s="205" t="s">
        <v>148</v>
      </c>
      <c r="I60" s="206"/>
      <c r="J60" s="38"/>
    </row>
    <row r="61" spans="1:10" ht="21">
      <c r="A61" s="165" t="s">
        <v>15</v>
      </c>
      <c r="B61" s="41"/>
      <c r="C61" s="26" t="s">
        <v>225</v>
      </c>
      <c r="D61" s="26" t="s">
        <v>97</v>
      </c>
      <c r="E61" s="26" t="s">
        <v>97</v>
      </c>
      <c r="F61" s="26" t="s">
        <v>97</v>
      </c>
      <c r="G61" s="26" t="s">
        <v>97</v>
      </c>
      <c r="H61" s="26" t="s">
        <v>97</v>
      </c>
      <c r="I61" s="48"/>
      <c r="J61" s="39"/>
    </row>
    <row r="62" spans="1:10" ht="21">
      <c r="A62" s="165" t="s">
        <v>16</v>
      </c>
      <c r="B62" s="41"/>
      <c r="C62" s="26" t="s">
        <v>225</v>
      </c>
      <c r="D62" s="26" t="s">
        <v>117</v>
      </c>
      <c r="E62" s="98" t="s">
        <v>118</v>
      </c>
      <c r="F62" s="98" t="s">
        <v>118</v>
      </c>
      <c r="G62" s="98" t="s">
        <v>118</v>
      </c>
      <c r="H62" s="98" t="s">
        <v>118</v>
      </c>
      <c r="I62" s="49"/>
      <c r="J62" s="39"/>
    </row>
    <row r="63" spans="1:10" ht="21">
      <c r="A63" s="34" t="s">
        <v>17</v>
      </c>
      <c r="B63" s="40"/>
      <c r="C63" s="26" t="s">
        <v>225</v>
      </c>
      <c r="D63" s="26" t="s">
        <v>117</v>
      </c>
      <c r="E63" s="26" t="s">
        <v>118</v>
      </c>
      <c r="F63" s="26" t="s">
        <v>118</v>
      </c>
      <c r="G63" s="26" t="s">
        <v>118</v>
      </c>
      <c r="H63" s="26" t="s">
        <v>118</v>
      </c>
      <c r="I63" s="48"/>
      <c r="J63" s="39"/>
    </row>
    <row r="64" spans="1:10" ht="21">
      <c r="A64" s="34" t="s">
        <v>18</v>
      </c>
      <c r="B64" s="40"/>
      <c r="C64" s="26" t="s">
        <v>225</v>
      </c>
      <c r="D64" s="26" t="s">
        <v>117</v>
      </c>
      <c r="E64" s="26" t="s">
        <v>118</v>
      </c>
      <c r="F64" s="26" t="s">
        <v>118</v>
      </c>
      <c r="G64" s="26" t="s">
        <v>118</v>
      </c>
      <c r="H64" s="26" t="s">
        <v>118</v>
      </c>
      <c r="I64" s="48"/>
      <c r="J64" s="39"/>
    </row>
    <row r="65" spans="1:10" ht="21">
      <c r="A65" s="165" t="s">
        <v>119</v>
      </c>
      <c r="B65" s="41"/>
      <c r="C65" s="26" t="s">
        <v>225</v>
      </c>
      <c r="D65" s="26" t="s">
        <v>115</v>
      </c>
      <c r="E65" s="26" t="s">
        <v>106</v>
      </c>
      <c r="F65" s="26" t="s">
        <v>116</v>
      </c>
      <c r="G65" s="26" t="s">
        <v>11</v>
      </c>
      <c r="H65" s="26" t="s">
        <v>11</v>
      </c>
      <c r="I65" s="48"/>
      <c r="J65" s="39"/>
    </row>
    <row r="66" spans="1:10" ht="21">
      <c r="A66" s="34" t="s">
        <v>141</v>
      </c>
      <c r="B66" s="40"/>
      <c r="C66" s="26" t="s">
        <v>225</v>
      </c>
      <c r="D66" s="26" t="s">
        <v>74</v>
      </c>
      <c r="E66" s="26" t="s">
        <v>99</v>
      </c>
      <c r="F66" s="26" t="s">
        <v>100</v>
      </c>
      <c r="G66" s="26" t="s">
        <v>101</v>
      </c>
      <c r="H66" s="26" t="s">
        <v>101</v>
      </c>
      <c r="I66" s="48"/>
      <c r="J66" s="39"/>
    </row>
    <row r="67" spans="1:10" ht="21">
      <c r="A67" s="198" t="s">
        <v>142</v>
      </c>
      <c r="B67" s="199"/>
      <c r="C67" s="188" t="s">
        <v>225</v>
      </c>
      <c r="D67" s="188" t="s">
        <v>98</v>
      </c>
      <c r="E67" s="188" t="s">
        <v>74</v>
      </c>
      <c r="F67" s="188" t="s">
        <v>89</v>
      </c>
      <c r="G67" s="188" t="s">
        <v>89</v>
      </c>
      <c r="H67" s="188" t="s">
        <v>89</v>
      </c>
      <c r="I67" s="201"/>
      <c r="J67" s="78"/>
    </row>
    <row r="68" spans="1:10" ht="42">
      <c r="A68" s="181" t="s">
        <v>194</v>
      </c>
      <c r="B68" s="207"/>
      <c r="C68" s="208" t="s">
        <v>102</v>
      </c>
      <c r="D68" s="184" t="str">
        <f>D70</f>
        <v>174 แห่ง</v>
      </c>
      <c r="E68" s="184" t="str">
        <f>E70</f>
        <v>106 แห่ง</v>
      </c>
      <c r="F68" s="184" t="str">
        <f t="shared" ref="F68:H68" si="12">F70</f>
        <v>102 แห่ง</v>
      </c>
      <c r="G68" s="184" t="str">
        <f t="shared" si="12"/>
        <v>102 แห่ง</v>
      </c>
      <c r="H68" s="184" t="str">
        <f t="shared" si="12"/>
        <v>102 แห่ง</v>
      </c>
      <c r="I68" s="185"/>
      <c r="J68" s="38"/>
    </row>
    <row r="69" spans="1:10" ht="21">
      <c r="A69" s="131"/>
      <c r="B69" s="69"/>
      <c r="C69" s="143" t="s">
        <v>92</v>
      </c>
      <c r="D69" s="144">
        <v>572.25390000000004</v>
      </c>
      <c r="E69" s="144">
        <v>272.44580000000002</v>
      </c>
      <c r="F69" s="144">
        <v>249.3287</v>
      </c>
      <c r="G69" s="144">
        <v>241.9776</v>
      </c>
      <c r="H69" s="144">
        <v>241.9776</v>
      </c>
      <c r="I69" s="133"/>
      <c r="J69" s="39"/>
    </row>
    <row r="70" spans="1:10" ht="42">
      <c r="A70" s="66"/>
      <c r="B70" s="60" t="s">
        <v>206</v>
      </c>
      <c r="C70" s="77" t="s">
        <v>222</v>
      </c>
      <c r="D70" s="45" t="s">
        <v>204</v>
      </c>
      <c r="E70" s="45" t="s">
        <v>149</v>
      </c>
      <c r="F70" s="45" t="s">
        <v>230</v>
      </c>
      <c r="G70" s="45" t="s">
        <v>230</v>
      </c>
      <c r="H70" s="45" t="s">
        <v>230</v>
      </c>
      <c r="I70" s="46"/>
      <c r="J70" s="39"/>
    </row>
    <row r="71" spans="1:10" ht="63">
      <c r="A71" s="66"/>
      <c r="B71" s="60" t="s">
        <v>209</v>
      </c>
      <c r="C71" s="77" t="s">
        <v>222</v>
      </c>
      <c r="D71" s="45" t="s">
        <v>196</v>
      </c>
      <c r="E71" s="45" t="s">
        <v>196</v>
      </c>
      <c r="F71" s="45" t="s">
        <v>196</v>
      </c>
      <c r="G71" s="45" t="s">
        <v>196</v>
      </c>
      <c r="H71" s="45" t="s">
        <v>196</v>
      </c>
      <c r="I71" s="46"/>
      <c r="J71" s="39"/>
    </row>
    <row r="72" spans="1:10" ht="42">
      <c r="A72" s="141" t="s">
        <v>57</v>
      </c>
      <c r="B72" s="138"/>
      <c r="C72" s="142"/>
      <c r="D72" s="145"/>
      <c r="E72" s="145"/>
      <c r="F72" s="145"/>
      <c r="G72" s="145"/>
      <c r="H72" s="145"/>
      <c r="I72" s="70"/>
      <c r="J72" s="39"/>
    </row>
    <row r="73" spans="1:10" ht="21">
      <c r="A73" s="164" t="s">
        <v>93</v>
      </c>
      <c r="B73" s="164"/>
      <c r="C73" s="77" t="s">
        <v>58</v>
      </c>
      <c r="D73" s="45" t="s">
        <v>204</v>
      </c>
      <c r="E73" s="45" t="s">
        <v>149</v>
      </c>
      <c r="F73" s="45" t="s">
        <v>195</v>
      </c>
      <c r="G73" s="45" t="s">
        <v>150</v>
      </c>
      <c r="H73" s="80" t="s">
        <v>151</v>
      </c>
      <c r="I73" s="46"/>
      <c r="J73" s="39"/>
    </row>
    <row r="74" spans="1:10" ht="21">
      <c r="A74" s="141" t="s">
        <v>52</v>
      </c>
      <c r="B74" s="138"/>
      <c r="C74" s="142"/>
      <c r="D74" s="145"/>
      <c r="E74" s="145"/>
      <c r="F74" s="145"/>
      <c r="G74" s="145"/>
      <c r="H74" s="145"/>
      <c r="I74" s="70"/>
      <c r="J74" s="272"/>
    </row>
    <row r="75" spans="1:10" ht="21">
      <c r="A75" s="34" t="s">
        <v>39</v>
      </c>
      <c r="B75" s="60"/>
      <c r="C75" s="77" t="s">
        <v>13</v>
      </c>
      <c r="D75" s="56" t="s">
        <v>114</v>
      </c>
      <c r="E75" s="56" t="s">
        <v>114</v>
      </c>
      <c r="F75" s="56" t="s">
        <v>114</v>
      </c>
      <c r="G75" s="56" t="s">
        <v>114</v>
      </c>
      <c r="H75" s="56" t="s">
        <v>114</v>
      </c>
      <c r="I75" s="146"/>
      <c r="J75" s="272"/>
    </row>
    <row r="76" spans="1:10" ht="42">
      <c r="A76" s="209" t="s">
        <v>53</v>
      </c>
      <c r="B76" s="231"/>
      <c r="C76" s="192"/>
      <c r="D76" s="59"/>
      <c r="E76" s="59"/>
      <c r="F76" s="59"/>
      <c r="G76" s="59"/>
      <c r="H76" s="59"/>
      <c r="I76" s="70"/>
      <c r="J76" s="39"/>
    </row>
    <row r="77" spans="1:10" ht="42">
      <c r="A77" s="164" t="s">
        <v>221</v>
      </c>
      <c r="B77" s="169"/>
      <c r="C77" s="35" t="s">
        <v>13</v>
      </c>
      <c r="D77" s="147" t="s">
        <v>22</v>
      </c>
      <c r="E77" s="147" t="s">
        <v>22</v>
      </c>
      <c r="F77" s="147" t="s">
        <v>22</v>
      </c>
      <c r="G77" s="147" t="s">
        <v>22</v>
      </c>
      <c r="H77" s="147" t="s">
        <v>22</v>
      </c>
      <c r="I77" s="46"/>
      <c r="J77" s="39"/>
    </row>
    <row r="78" spans="1:10" ht="42">
      <c r="A78" s="164" t="s">
        <v>40</v>
      </c>
      <c r="B78" s="169"/>
      <c r="C78" s="35" t="s">
        <v>13</v>
      </c>
      <c r="D78" s="56" t="s">
        <v>23</v>
      </c>
      <c r="E78" s="56" t="s">
        <v>23</v>
      </c>
      <c r="F78" s="56" t="s">
        <v>23</v>
      </c>
      <c r="G78" s="56" t="s">
        <v>23</v>
      </c>
      <c r="H78" s="56" t="s">
        <v>23</v>
      </c>
      <c r="I78" s="46"/>
      <c r="J78" s="39"/>
    </row>
    <row r="79" spans="1:10" ht="21">
      <c r="A79" s="164" t="s">
        <v>46</v>
      </c>
      <c r="B79" s="50"/>
      <c r="C79" s="35" t="s">
        <v>13</v>
      </c>
      <c r="D79" s="56" t="s">
        <v>24</v>
      </c>
      <c r="E79" s="56" t="s">
        <v>24</v>
      </c>
      <c r="F79" s="56" t="s">
        <v>24</v>
      </c>
      <c r="G79" s="56" t="s">
        <v>24</v>
      </c>
      <c r="H79" s="56" t="s">
        <v>24</v>
      </c>
      <c r="I79" s="46"/>
      <c r="J79" s="39"/>
    </row>
    <row r="80" spans="1:10" ht="21">
      <c r="A80" s="164" t="s">
        <v>41</v>
      </c>
      <c r="B80" s="50"/>
      <c r="C80" s="35" t="s">
        <v>13</v>
      </c>
      <c r="D80" s="56" t="s">
        <v>24</v>
      </c>
      <c r="E80" s="56" t="s">
        <v>24</v>
      </c>
      <c r="F80" s="56" t="s">
        <v>24</v>
      </c>
      <c r="G80" s="56" t="s">
        <v>24</v>
      </c>
      <c r="H80" s="56" t="s">
        <v>24</v>
      </c>
      <c r="I80" s="46"/>
      <c r="J80" s="39"/>
    </row>
    <row r="81" spans="1:10" ht="63">
      <c r="A81" s="141" t="s">
        <v>54</v>
      </c>
      <c r="B81" s="138"/>
      <c r="C81" s="142"/>
      <c r="D81" s="145"/>
      <c r="E81" s="145"/>
      <c r="F81" s="145"/>
      <c r="G81" s="145"/>
      <c r="H81" s="145"/>
      <c r="I81" s="70"/>
      <c r="J81" s="39"/>
    </row>
    <row r="82" spans="1:10" ht="42">
      <c r="A82" s="169" t="s">
        <v>42</v>
      </c>
      <c r="B82" s="169"/>
      <c r="C82" s="35" t="s">
        <v>13</v>
      </c>
      <c r="D82" s="56" t="s">
        <v>25</v>
      </c>
      <c r="E82" s="56" t="s">
        <v>25</v>
      </c>
      <c r="F82" s="56" t="s">
        <v>25</v>
      </c>
      <c r="G82" s="56" t="s">
        <v>25</v>
      </c>
      <c r="H82" s="56" t="s">
        <v>25</v>
      </c>
      <c r="I82" s="146"/>
      <c r="J82" s="39"/>
    </row>
    <row r="83" spans="1:10" ht="42">
      <c r="A83" s="169" t="s">
        <v>59</v>
      </c>
      <c r="B83" s="50"/>
      <c r="C83" s="35" t="s">
        <v>13</v>
      </c>
      <c r="D83" s="56" t="s">
        <v>26</v>
      </c>
      <c r="E83" s="56" t="s">
        <v>26</v>
      </c>
      <c r="F83" s="56" t="s">
        <v>26</v>
      </c>
      <c r="G83" s="56" t="s">
        <v>26</v>
      </c>
      <c r="H83" s="56" t="s">
        <v>26</v>
      </c>
      <c r="I83" s="146"/>
      <c r="J83" s="39"/>
    </row>
    <row r="84" spans="1:10" ht="21">
      <c r="A84" s="227" t="s">
        <v>43</v>
      </c>
      <c r="B84" s="227"/>
      <c r="C84" s="228" t="s">
        <v>13</v>
      </c>
      <c r="D84" s="229" t="s">
        <v>27</v>
      </c>
      <c r="E84" s="229" t="s">
        <v>27</v>
      </c>
      <c r="F84" s="229" t="s">
        <v>27</v>
      </c>
      <c r="G84" s="229" t="s">
        <v>27</v>
      </c>
      <c r="H84" s="229" t="s">
        <v>27</v>
      </c>
      <c r="I84" s="230"/>
      <c r="J84" s="78"/>
    </row>
    <row r="85" spans="1:10" ht="63">
      <c r="A85" s="213" t="s">
        <v>55</v>
      </c>
      <c r="B85" s="203"/>
      <c r="C85" s="204"/>
      <c r="D85" s="210"/>
      <c r="E85" s="210"/>
      <c r="F85" s="210"/>
      <c r="G85" s="210"/>
      <c r="H85" s="210"/>
      <c r="I85" s="211"/>
      <c r="J85" s="38"/>
    </row>
    <row r="86" spans="1:10" ht="42">
      <c r="A86" s="169" t="s">
        <v>44</v>
      </c>
      <c r="B86" s="169"/>
      <c r="C86" s="35" t="s">
        <v>13</v>
      </c>
      <c r="D86" s="147" t="s">
        <v>47</v>
      </c>
      <c r="E86" s="147" t="s">
        <v>47</v>
      </c>
      <c r="F86" s="147" t="s">
        <v>47</v>
      </c>
      <c r="G86" s="147" t="s">
        <v>47</v>
      </c>
      <c r="H86" s="147" t="s">
        <v>47</v>
      </c>
      <c r="I86" s="146"/>
      <c r="J86" s="39"/>
    </row>
    <row r="87" spans="1:10" ht="42">
      <c r="A87" s="169" t="s">
        <v>45</v>
      </c>
      <c r="B87" s="169"/>
      <c r="C87" s="35" t="s">
        <v>13</v>
      </c>
      <c r="D87" s="147" t="s">
        <v>29</v>
      </c>
      <c r="E87" s="147" t="s">
        <v>29</v>
      </c>
      <c r="F87" s="147" t="s">
        <v>29</v>
      </c>
      <c r="G87" s="147" t="s">
        <v>29</v>
      </c>
      <c r="H87" s="147" t="s">
        <v>29</v>
      </c>
      <c r="I87" s="46"/>
      <c r="J87" s="39"/>
    </row>
    <row r="88" spans="1:10" s="42" customFormat="1" ht="63">
      <c r="A88" s="141" t="s">
        <v>191</v>
      </c>
      <c r="B88" s="141"/>
      <c r="C88" s="142"/>
      <c r="D88" s="145"/>
      <c r="E88" s="145"/>
      <c r="F88" s="145"/>
      <c r="G88" s="145"/>
      <c r="H88" s="145"/>
      <c r="I88" s="70"/>
      <c r="J88" s="212"/>
    </row>
    <row r="89" spans="1:10" ht="42">
      <c r="A89" s="169" t="s">
        <v>192</v>
      </c>
      <c r="B89" s="169"/>
      <c r="C89" s="35" t="s">
        <v>13</v>
      </c>
      <c r="D89" s="56" t="s">
        <v>9</v>
      </c>
      <c r="E89" s="56" t="s">
        <v>9</v>
      </c>
      <c r="F89" s="56" t="s">
        <v>9</v>
      </c>
      <c r="G89" s="56" t="s">
        <v>9</v>
      </c>
      <c r="H89" s="56" t="s">
        <v>9</v>
      </c>
      <c r="I89" s="146"/>
      <c r="J89" s="39"/>
    </row>
    <row r="90" spans="1:10" s="42" customFormat="1" ht="42">
      <c r="A90" s="141" t="s">
        <v>62</v>
      </c>
      <c r="B90" s="141"/>
      <c r="C90" s="142"/>
      <c r="D90" s="145"/>
      <c r="E90" s="145"/>
      <c r="F90" s="145"/>
      <c r="G90" s="145"/>
      <c r="H90" s="145"/>
      <c r="I90" s="70"/>
      <c r="J90" s="212"/>
    </row>
    <row r="91" spans="1:10" ht="42">
      <c r="A91" s="164" t="s">
        <v>63</v>
      </c>
      <c r="B91" s="164"/>
      <c r="C91" s="77" t="s">
        <v>67</v>
      </c>
      <c r="D91" s="56" t="s">
        <v>220</v>
      </c>
      <c r="E91" s="56" t="s">
        <v>220</v>
      </c>
      <c r="F91" s="56" t="s">
        <v>220</v>
      </c>
      <c r="G91" s="56" t="s">
        <v>220</v>
      </c>
      <c r="H91" s="56" t="s">
        <v>220</v>
      </c>
      <c r="I91" s="146"/>
      <c r="J91" s="39"/>
    </row>
    <row r="92" spans="1:10" s="42" customFormat="1" ht="63">
      <c r="A92" s="209" t="s">
        <v>64</v>
      </c>
      <c r="B92" s="209"/>
      <c r="C92" s="192"/>
      <c r="D92" s="59"/>
      <c r="E92" s="81"/>
      <c r="F92" s="81"/>
      <c r="G92" s="81"/>
      <c r="H92" s="81"/>
      <c r="I92" s="70"/>
      <c r="J92" s="212"/>
    </row>
    <row r="93" spans="1:10" ht="63">
      <c r="A93" s="164" t="s">
        <v>65</v>
      </c>
      <c r="B93" s="164"/>
      <c r="C93" s="77" t="s">
        <v>66</v>
      </c>
      <c r="D93" s="56" t="s">
        <v>113</v>
      </c>
      <c r="E93" s="153" t="s">
        <v>104</v>
      </c>
      <c r="F93" s="153" t="s">
        <v>104</v>
      </c>
      <c r="G93" s="153" t="s">
        <v>104</v>
      </c>
      <c r="H93" s="153" t="s">
        <v>104</v>
      </c>
      <c r="I93" s="146"/>
      <c r="J93" s="39"/>
    </row>
    <row r="94" spans="1:10" ht="63">
      <c r="A94" s="75" t="s">
        <v>120</v>
      </c>
      <c r="B94" s="75"/>
      <c r="C94" s="178" t="s">
        <v>66</v>
      </c>
      <c r="D94" s="229" t="s">
        <v>121</v>
      </c>
      <c r="E94" s="232" t="s">
        <v>104</v>
      </c>
      <c r="F94" s="232" t="s">
        <v>104</v>
      </c>
      <c r="G94" s="232" t="s">
        <v>104</v>
      </c>
      <c r="H94" s="232" t="s">
        <v>104</v>
      </c>
      <c r="I94" s="230"/>
      <c r="J94" s="78"/>
    </row>
    <row r="95" spans="1:10" ht="42">
      <c r="A95" s="181" t="s">
        <v>197</v>
      </c>
      <c r="B95" s="207"/>
      <c r="C95" s="208" t="s">
        <v>102</v>
      </c>
      <c r="D95" s="184" t="str">
        <f>D97</f>
        <v>39 แห่ง</v>
      </c>
      <c r="E95" s="184" t="str">
        <f t="shared" ref="E95:H95" si="13">E97</f>
        <v>33 แห่ง</v>
      </c>
      <c r="F95" s="184" t="str">
        <f t="shared" si="13"/>
        <v>78 แห่ง</v>
      </c>
      <c r="G95" s="184" t="str">
        <f t="shared" si="13"/>
        <v>74 แห่ง</v>
      </c>
      <c r="H95" s="184" t="str">
        <f t="shared" si="13"/>
        <v>75 แห่ง</v>
      </c>
      <c r="I95" s="185"/>
      <c r="J95" s="159"/>
    </row>
    <row r="96" spans="1:10" ht="21">
      <c r="A96" s="131"/>
      <c r="B96" s="69"/>
      <c r="C96" s="73" t="s">
        <v>92</v>
      </c>
      <c r="D96" s="130">
        <v>370.00279999999998</v>
      </c>
      <c r="E96" s="130">
        <v>823.68510000000003</v>
      </c>
      <c r="F96" s="130">
        <v>1076.3397</v>
      </c>
      <c r="G96" s="130">
        <v>1070</v>
      </c>
      <c r="H96" s="130">
        <v>1070</v>
      </c>
      <c r="I96" s="133"/>
      <c r="J96" s="44"/>
    </row>
    <row r="97" spans="1:10" ht="42">
      <c r="A97" s="66"/>
      <c r="B97" s="60" t="s">
        <v>160</v>
      </c>
      <c r="C97" s="77" t="s">
        <v>13</v>
      </c>
      <c r="D97" s="77" t="s">
        <v>198</v>
      </c>
      <c r="E97" s="77" t="s">
        <v>152</v>
      </c>
      <c r="F97" s="77" t="s">
        <v>229</v>
      </c>
      <c r="G97" s="77" t="s">
        <v>153</v>
      </c>
      <c r="H97" s="77" t="s">
        <v>154</v>
      </c>
      <c r="I97" s="149"/>
      <c r="J97" s="39"/>
    </row>
    <row r="98" spans="1:10" ht="42">
      <c r="A98" s="66"/>
      <c r="B98" s="105" t="s">
        <v>161</v>
      </c>
      <c r="C98" s="77" t="s">
        <v>13</v>
      </c>
      <c r="D98" s="150" t="s">
        <v>12</v>
      </c>
      <c r="E98" s="150" t="s">
        <v>110</v>
      </c>
      <c r="F98" s="79">
        <v>0</v>
      </c>
      <c r="G98" s="150" t="s">
        <v>89</v>
      </c>
      <c r="H98" s="150" t="s">
        <v>89</v>
      </c>
      <c r="I98" s="48"/>
      <c r="J98" s="39"/>
    </row>
    <row r="99" spans="1:10" ht="42">
      <c r="A99" s="127"/>
      <c r="B99" s="105" t="s">
        <v>201</v>
      </c>
      <c r="C99" s="77" t="s">
        <v>13</v>
      </c>
      <c r="D99" s="150" t="s">
        <v>202</v>
      </c>
      <c r="E99" s="150" t="s">
        <v>202</v>
      </c>
      <c r="F99" s="79" t="s">
        <v>202</v>
      </c>
      <c r="G99" s="150" t="s">
        <v>202</v>
      </c>
      <c r="H99" s="150" t="s">
        <v>202</v>
      </c>
      <c r="I99" s="48"/>
      <c r="J99" s="39"/>
    </row>
    <row r="100" spans="1:10" ht="84">
      <c r="A100" s="138" t="s">
        <v>168</v>
      </c>
      <c r="B100" s="43"/>
      <c r="C100" s="139"/>
      <c r="D100" s="139"/>
      <c r="E100" s="158"/>
      <c r="F100" s="158"/>
      <c r="G100" s="158"/>
      <c r="H100" s="158"/>
      <c r="I100" s="225"/>
      <c r="J100" s="39"/>
    </row>
    <row r="101" spans="1:10" ht="21">
      <c r="A101" s="169" t="s">
        <v>49</v>
      </c>
      <c r="B101" s="41"/>
      <c r="C101" s="35" t="s">
        <v>13</v>
      </c>
      <c r="D101" s="52" t="s">
        <v>104</v>
      </c>
      <c r="E101" s="24" t="s">
        <v>107</v>
      </c>
      <c r="F101" s="24" t="s">
        <v>109</v>
      </c>
      <c r="G101" s="24" t="s">
        <v>108</v>
      </c>
      <c r="H101" s="24" t="s">
        <v>108</v>
      </c>
      <c r="I101" s="49"/>
      <c r="J101" s="39"/>
    </row>
    <row r="102" spans="1:10" ht="42">
      <c r="A102" s="169" t="s">
        <v>50</v>
      </c>
      <c r="B102" s="41"/>
      <c r="C102" s="35" t="s">
        <v>13</v>
      </c>
      <c r="D102" s="35" t="s">
        <v>56</v>
      </c>
      <c r="E102" s="52" t="s">
        <v>104</v>
      </c>
      <c r="F102" s="52" t="s">
        <v>104</v>
      </c>
      <c r="G102" s="52" t="s">
        <v>104</v>
      </c>
      <c r="H102" s="52" t="s">
        <v>104</v>
      </c>
      <c r="I102" s="49"/>
      <c r="J102" s="39"/>
    </row>
    <row r="103" spans="1:10" ht="105">
      <c r="A103" s="138" t="s">
        <v>169</v>
      </c>
      <c r="B103" s="43"/>
      <c r="C103" s="139"/>
      <c r="D103" s="145"/>
      <c r="E103" s="91"/>
      <c r="F103" s="140"/>
      <c r="G103" s="91"/>
      <c r="H103" s="91"/>
      <c r="I103" s="70"/>
      <c r="J103" s="39"/>
    </row>
    <row r="104" spans="1:10" ht="21">
      <c r="A104" s="169" t="s">
        <v>49</v>
      </c>
      <c r="B104" s="169"/>
      <c r="C104" s="35" t="s">
        <v>13</v>
      </c>
      <c r="D104" s="25" t="s">
        <v>32</v>
      </c>
      <c r="E104" s="25" t="s">
        <v>112</v>
      </c>
      <c r="F104" s="25" t="s">
        <v>112</v>
      </c>
      <c r="G104" s="25" t="s">
        <v>112</v>
      </c>
      <c r="H104" s="25" t="s">
        <v>112</v>
      </c>
      <c r="I104" s="48"/>
      <c r="J104" s="39"/>
    </row>
    <row r="105" spans="1:10" ht="21">
      <c r="A105" s="198" t="s">
        <v>48</v>
      </c>
      <c r="B105" s="198"/>
      <c r="C105" s="228" t="s">
        <v>13</v>
      </c>
      <c r="D105" s="200" t="s">
        <v>30</v>
      </c>
      <c r="E105" s="200" t="s">
        <v>112</v>
      </c>
      <c r="F105" s="200" t="s">
        <v>112</v>
      </c>
      <c r="G105" s="200" t="s">
        <v>112</v>
      </c>
      <c r="H105" s="200" t="s">
        <v>112</v>
      </c>
      <c r="I105" s="201"/>
      <c r="J105" s="78"/>
    </row>
    <row r="106" spans="1:10" ht="84">
      <c r="A106" s="203" t="s">
        <v>170</v>
      </c>
      <c r="B106" s="214"/>
      <c r="C106" s="204"/>
      <c r="D106" s="210"/>
      <c r="E106" s="210"/>
      <c r="F106" s="210"/>
      <c r="G106" s="215"/>
      <c r="H106" s="215"/>
      <c r="I106" s="211"/>
      <c r="J106" s="159"/>
    </row>
    <row r="107" spans="1:10" ht="21">
      <c r="A107" s="169" t="s">
        <v>49</v>
      </c>
      <c r="B107" s="169"/>
      <c r="C107" s="35" t="s">
        <v>13</v>
      </c>
      <c r="D107" s="25" t="s">
        <v>33</v>
      </c>
      <c r="E107" s="25" t="s">
        <v>35</v>
      </c>
      <c r="F107" s="25" t="s">
        <v>35</v>
      </c>
      <c r="G107" s="25" t="s">
        <v>35</v>
      </c>
      <c r="H107" s="25" t="s">
        <v>35</v>
      </c>
      <c r="I107" s="48"/>
      <c r="J107" s="39"/>
    </row>
    <row r="108" spans="1:10" ht="42">
      <c r="A108" s="169" t="s">
        <v>48</v>
      </c>
      <c r="B108" s="169"/>
      <c r="C108" s="35" t="s">
        <v>13</v>
      </c>
      <c r="D108" s="151" t="s">
        <v>104</v>
      </c>
      <c r="E108" s="35" t="s">
        <v>34</v>
      </c>
      <c r="F108" s="35" t="s">
        <v>36</v>
      </c>
      <c r="G108" s="35" t="s">
        <v>96</v>
      </c>
      <c r="H108" s="35" t="s">
        <v>199</v>
      </c>
      <c r="I108" s="149"/>
      <c r="J108" s="39"/>
    </row>
    <row r="109" spans="1:10" ht="63">
      <c r="A109" s="138" t="s">
        <v>171</v>
      </c>
      <c r="B109" s="43"/>
      <c r="C109" s="142"/>
      <c r="D109" s="145"/>
      <c r="E109" s="145"/>
      <c r="F109" s="91"/>
      <c r="G109" s="91"/>
      <c r="H109" s="91"/>
      <c r="I109" s="70"/>
      <c r="J109" s="39"/>
    </row>
    <row r="110" spans="1:10" ht="21">
      <c r="A110" s="169" t="s">
        <v>49</v>
      </c>
      <c r="B110" s="169"/>
      <c r="C110" s="35" t="s">
        <v>13</v>
      </c>
      <c r="D110" s="25" t="s">
        <v>37</v>
      </c>
      <c r="E110" s="25" t="s">
        <v>37</v>
      </c>
      <c r="F110" s="25" t="s">
        <v>37</v>
      </c>
      <c r="G110" s="25" t="s">
        <v>37</v>
      </c>
      <c r="H110" s="25" t="s">
        <v>37</v>
      </c>
      <c r="I110" s="149"/>
      <c r="J110" s="39"/>
    </row>
    <row r="111" spans="1:10" ht="42">
      <c r="A111" s="169" t="s">
        <v>48</v>
      </c>
      <c r="B111" s="169"/>
      <c r="C111" s="35" t="s">
        <v>13</v>
      </c>
      <c r="D111" s="35" t="s">
        <v>31</v>
      </c>
      <c r="E111" s="35" t="s">
        <v>38</v>
      </c>
      <c r="F111" s="35" t="s">
        <v>94</v>
      </c>
      <c r="G111" s="35" t="s">
        <v>95</v>
      </c>
      <c r="H111" s="35" t="s">
        <v>200</v>
      </c>
      <c r="I111" s="149"/>
      <c r="J111" s="39"/>
    </row>
    <row r="112" spans="1:10" ht="84">
      <c r="A112" s="138" t="s">
        <v>172</v>
      </c>
      <c r="B112" s="43"/>
      <c r="C112" s="142"/>
      <c r="D112" s="145"/>
      <c r="E112" s="145"/>
      <c r="F112" s="145"/>
      <c r="G112" s="145"/>
      <c r="H112" s="145"/>
      <c r="I112" s="70"/>
      <c r="J112" s="39"/>
    </row>
    <row r="113" spans="1:10" ht="63">
      <c r="A113" s="198" t="s">
        <v>51</v>
      </c>
      <c r="B113" s="199"/>
      <c r="C113" s="228" t="s">
        <v>13</v>
      </c>
      <c r="D113" s="200" t="s">
        <v>28</v>
      </c>
      <c r="E113" s="200" t="s">
        <v>111</v>
      </c>
      <c r="F113" s="200" t="s">
        <v>111</v>
      </c>
      <c r="G113" s="200" t="s">
        <v>111</v>
      </c>
      <c r="H113" s="200" t="s">
        <v>111</v>
      </c>
      <c r="I113" s="201"/>
      <c r="J113" s="78"/>
    </row>
  </sheetData>
  <mergeCells count="10">
    <mergeCell ref="J74:J75"/>
    <mergeCell ref="A2:J2"/>
    <mergeCell ref="A1:J1"/>
    <mergeCell ref="J13:J14"/>
    <mergeCell ref="I13:I14"/>
    <mergeCell ref="A13:A14"/>
    <mergeCell ref="B13:B14"/>
    <mergeCell ref="C13:C14"/>
    <mergeCell ref="D13:H13"/>
    <mergeCell ref="C17:C18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80" firstPageNumber="64" orientation="landscape" useFirstPageNumber="1" r:id="rId1"/>
  <rowBreaks count="7" manualBreakCount="7">
    <brk id="26" max="16383" man="1"/>
    <brk id="46" max="16383" man="1"/>
    <brk id="59" max="16383" man="1"/>
    <brk id="67" max="16383" man="1"/>
    <brk id="84" max="16383" man="1"/>
    <brk id="94" max="16383" man="1"/>
    <brk id="1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tabSelected="1" view="pageBreakPreview" zoomScaleSheetLayoutView="100" workbookViewId="0">
      <selection activeCell="D18" sqref="D18"/>
    </sheetView>
  </sheetViews>
  <sheetFormatPr defaultRowHeight="14.25"/>
  <cols>
    <col min="1" max="1" width="5.125" customWidth="1"/>
    <col min="2" max="2" width="29.875" customWidth="1"/>
    <col min="3" max="4" width="13.625" customWidth="1"/>
    <col min="5" max="8" width="12.5" customWidth="1"/>
    <col min="9" max="9" width="11.25" customWidth="1"/>
    <col min="10" max="10" width="11.75" customWidth="1"/>
  </cols>
  <sheetData>
    <row r="1" spans="1:10" ht="23.25" customHeight="1">
      <c r="A1" s="276" t="s">
        <v>241</v>
      </c>
      <c r="B1" s="276"/>
      <c r="C1" s="276"/>
      <c r="D1" s="276"/>
      <c r="E1" s="276"/>
      <c r="F1" s="276"/>
      <c r="G1" s="276"/>
      <c r="H1" s="276"/>
      <c r="I1" s="276"/>
      <c r="J1" s="277"/>
    </row>
    <row r="2" spans="1:10" ht="26.25" customHeight="1">
      <c r="A2" s="278" t="s">
        <v>251</v>
      </c>
      <c r="B2" s="278"/>
      <c r="C2" s="278"/>
      <c r="D2" s="278"/>
      <c r="E2" s="278"/>
      <c r="F2" s="278"/>
      <c r="G2" s="278"/>
      <c r="H2" s="278"/>
      <c r="I2" s="278"/>
      <c r="J2" s="277"/>
    </row>
    <row r="3" spans="1:10" ht="18.75" customHeight="1">
      <c r="B3" s="237"/>
      <c r="C3" s="237"/>
      <c r="D3" s="237"/>
      <c r="E3" s="237"/>
      <c r="F3" s="237"/>
      <c r="G3" s="237"/>
      <c r="H3" s="237"/>
      <c r="I3" s="237"/>
    </row>
    <row r="4" spans="1:10" s="76" customFormat="1" ht="21">
      <c r="A4" s="238" t="s">
        <v>242</v>
      </c>
      <c r="B4" s="238"/>
      <c r="C4" s="238"/>
      <c r="D4" s="238"/>
      <c r="E4" s="238"/>
      <c r="F4" s="238"/>
      <c r="G4" s="238"/>
      <c r="H4" s="238"/>
    </row>
    <row r="5" spans="1:10" ht="21">
      <c r="B5" s="239"/>
      <c r="C5" s="239"/>
      <c r="D5" s="239"/>
      <c r="E5" s="239"/>
      <c r="F5" s="239"/>
      <c r="G5" s="239"/>
      <c r="H5" s="239"/>
      <c r="I5" s="239"/>
    </row>
    <row r="6" spans="1:10" ht="63.75" thickBot="1">
      <c r="A6" s="279" t="s">
        <v>243</v>
      </c>
      <c r="B6" s="280"/>
      <c r="C6" s="240" t="s">
        <v>244</v>
      </c>
      <c r="D6" s="241" t="s">
        <v>245</v>
      </c>
      <c r="E6" s="241" t="s">
        <v>246</v>
      </c>
      <c r="F6" s="241" t="s">
        <v>247</v>
      </c>
      <c r="G6" s="241" t="s">
        <v>248</v>
      </c>
      <c r="H6" s="241" t="s">
        <v>249</v>
      </c>
      <c r="I6" s="241" t="s">
        <v>250</v>
      </c>
    </row>
    <row r="7" spans="1:10" ht="22.5" thickTop="1" thickBot="1">
      <c r="A7" s="242">
        <v>1</v>
      </c>
      <c r="B7" s="243"/>
      <c r="C7" s="244"/>
      <c r="D7" s="245"/>
      <c r="E7" s="246"/>
      <c r="F7" s="247"/>
      <c r="G7" s="247"/>
      <c r="H7" s="248"/>
      <c r="I7" s="248"/>
    </row>
    <row r="8" spans="1:10" ht="22.5" thickTop="1" thickBot="1">
      <c r="A8" s="242">
        <v>2</v>
      </c>
      <c r="B8" s="249"/>
      <c r="C8" s="250"/>
      <c r="D8" s="245"/>
      <c r="E8" s="251"/>
      <c r="F8" s="252"/>
      <c r="G8" s="252"/>
      <c r="H8" s="253"/>
      <c r="I8" s="253"/>
    </row>
    <row r="9" spans="1:10" ht="21.75" thickTop="1">
      <c r="A9" s="242">
        <v>3</v>
      </c>
      <c r="B9" s="249"/>
      <c r="C9" s="250"/>
      <c r="D9" s="245"/>
      <c r="E9" s="251"/>
      <c r="F9" s="252"/>
      <c r="G9" s="252"/>
      <c r="H9" s="253"/>
      <c r="I9" s="253"/>
    </row>
    <row r="10" spans="1:10" ht="15.75">
      <c r="A10" s="254"/>
      <c r="B10" s="255"/>
      <c r="C10" s="255"/>
      <c r="D10" s="255"/>
      <c r="E10" s="255"/>
      <c r="F10" s="255"/>
      <c r="G10" s="255"/>
      <c r="H10" s="255"/>
      <c r="I10" s="255"/>
    </row>
    <row r="11" spans="1:10" ht="22.5" customHeight="1">
      <c r="A11" s="254"/>
      <c r="B11" s="255"/>
      <c r="C11" s="255"/>
      <c r="D11" s="255"/>
      <c r="E11" s="255"/>
      <c r="F11" s="255"/>
      <c r="G11" s="255"/>
      <c r="H11" s="255"/>
      <c r="I11" s="255"/>
    </row>
    <row r="12" spans="1:10" ht="22.5" customHeight="1">
      <c r="A12" s="254"/>
      <c r="B12" s="255"/>
      <c r="C12" s="255"/>
      <c r="D12" s="255"/>
      <c r="E12" s="255"/>
      <c r="F12" s="255"/>
      <c r="G12" s="255"/>
      <c r="H12" s="255"/>
      <c r="I12" s="255"/>
    </row>
    <row r="13" spans="1:10" ht="22.5" customHeight="1">
      <c r="A13" s="254"/>
      <c r="B13" s="255"/>
      <c r="C13" s="255"/>
      <c r="D13" s="255"/>
      <c r="E13" s="255"/>
      <c r="F13" s="255"/>
      <c r="G13" s="255"/>
      <c r="H13" s="255"/>
      <c r="I13" s="255"/>
    </row>
  </sheetData>
  <mergeCells count="3">
    <mergeCell ref="A1:J1"/>
    <mergeCell ref="A2:J2"/>
    <mergeCell ref="A6:B6"/>
  </mergeCells>
  <dataValidations count="1">
    <dataValidation type="list" allowBlank="1" showInputMessage="1" showErrorMessage="1" sqref="C7:D9">
      <formula1>จังหวัด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90" firstPageNumber="83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ตารางที่ 1</vt:lpstr>
      <vt:lpstr>ตารางที่ 2</vt:lpstr>
      <vt:lpstr>ตารางที่ 3</vt:lpstr>
      <vt:lpstr>ตารางที่ 4 ผังเมือง</vt:lpstr>
      <vt:lpstr>ตารางที่ 5 ผังเมือง</vt:lpstr>
      <vt:lpstr>'ตารางที่ 1'!Print_Titles</vt:lpstr>
      <vt:lpstr>'ตารางที่ 2'!Print_Titles</vt:lpstr>
      <vt:lpstr>'ตารางที่ 3'!Print_Titles</vt:lpstr>
      <vt:lpstr>'ตารางที่ 4 ผังเมือง'!Print_Titles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acer</cp:lastModifiedBy>
  <cp:lastPrinted>2021-10-19T10:24:19Z</cp:lastPrinted>
  <dcterms:created xsi:type="dcterms:W3CDTF">2018-02-13T03:01:19Z</dcterms:created>
  <dcterms:modified xsi:type="dcterms:W3CDTF">2021-10-19T10:24:22Z</dcterms:modified>
</cp:coreProperties>
</file>